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2"/>
  </bookViews>
  <sheets>
    <sheet name="Løbsresultat forår" sheetId="1" r:id="rId1"/>
    <sheet name="Løbsresultat efterår" sheetId="2" r:id="rId2"/>
    <sheet name="Overaltresultat" sheetId="3" r:id="rId3"/>
  </sheets>
  <definedNames/>
  <calcPr fullCalcOnLoad="1"/>
</workbook>
</file>

<file path=xl/sharedStrings.xml><?xml version="1.0" encoding="utf-8"?>
<sst xmlns="http://schemas.openxmlformats.org/spreadsheetml/2006/main" count="459" uniqueCount="145">
  <si>
    <t>Løbsvinder</t>
  </si>
  <si>
    <t>Løb 1</t>
  </si>
  <si>
    <t>Forår's</t>
  </si>
  <si>
    <t>Efterår's</t>
  </si>
  <si>
    <t>Sejlnr.</t>
  </si>
  <si>
    <t>Bådtype</t>
  </si>
  <si>
    <t>Skipper</t>
  </si>
  <si>
    <t>Bådnavn</t>
  </si>
  <si>
    <t>vinder</t>
  </si>
  <si>
    <t>Løb 2</t>
  </si>
  <si>
    <t>DEN  156</t>
  </si>
  <si>
    <t>Yngling</t>
  </si>
  <si>
    <t>Miss-y</t>
  </si>
  <si>
    <t>Løb 3</t>
  </si>
  <si>
    <t>DEN  436</t>
  </si>
  <si>
    <t>Maxi 84</t>
  </si>
  <si>
    <t>Carsten Højgaard</t>
  </si>
  <si>
    <t>Isabel 2</t>
  </si>
  <si>
    <t>Bianca 28</t>
  </si>
  <si>
    <t>DEN  150</t>
  </si>
  <si>
    <t>Poul Erik Andersen</t>
  </si>
  <si>
    <t>Lady Bia</t>
  </si>
  <si>
    <t>Løb 4</t>
  </si>
  <si>
    <t>Atalanta</t>
  </si>
  <si>
    <t>Bjørn Phil Sørensen</t>
  </si>
  <si>
    <t>Sunny</t>
  </si>
  <si>
    <t>DEN  566</t>
  </si>
  <si>
    <t>Grinde</t>
  </si>
  <si>
    <t>Peter Lund Lorenzen</t>
  </si>
  <si>
    <t>Stormsvalen</t>
  </si>
  <si>
    <t>Tom Honoré</t>
  </si>
  <si>
    <t>DEN  190</t>
  </si>
  <si>
    <t xml:space="preserve">DEN  225 </t>
  </si>
  <si>
    <t>X-79</t>
  </si>
  <si>
    <t>Torben Lorentsen</t>
  </si>
  <si>
    <t>X-Mamse</t>
  </si>
  <si>
    <t>DEN  453</t>
  </si>
  <si>
    <t>Fun 25</t>
  </si>
  <si>
    <t>Jan Henriksen</t>
  </si>
  <si>
    <t>Endeavour</t>
  </si>
  <si>
    <t>Per Momme</t>
  </si>
  <si>
    <t>DEN   35</t>
  </si>
  <si>
    <t>Ylva</t>
  </si>
  <si>
    <t>John Middelboe</t>
  </si>
  <si>
    <t>Orkanen</t>
  </si>
  <si>
    <t>DEN  137</t>
  </si>
  <si>
    <t>Luffe 37</t>
  </si>
  <si>
    <t>Finn Schultz Larsen</t>
  </si>
  <si>
    <t>Inka</t>
  </si>
  <si>
    <t>DEN   81</t>
  </si>
  <si>
    <t>Schøllhammer</t>
  </si>
  <si>
    <t>Safia</t>
  </si>
  <si>
    <t>DEN   90</t>
  </si>
  <si>
    <t>Naur/Petersen</t>
  </si>
  <si>
    <t>Giraffen</t>
  </si>
  <si>
    <t>Tusindfryd</t>
  </si>
  <si>
    <t>Dehler</t>
  </si>
  <si>
    <t>BB 10M</t>
  </si>
  <si>
    <t>Thomas Søndergaard</t>
  </si>
  <si>
    <t>Ove Nielsen</t>
  </si>
  <si>
    <t>Bibs</t>
  </si>
  <si>
    <t>DEN    29</t>
  </si>
  <si>
    <t xml:space="preserve">DEN      4 </t>
  </si>
  <si>
    <t>DEN  600</t>
  </si>
  <si>
    <t>DEN    68</t>
  </si>
  <si>
    <t xml:space="preserve">DEN  333 </t>
  </si>
  <si>
    <t>Drage</t>
  </si>
  <si>
    <t>Thomas Andersen</t>
  </si>
  <si>
    <t>Nina</t>
  </si>
  <si>
    <t>DEN 1028</t>
  </si>
  <si>
    <t>Elvstrøm 32</t>
  </si>
  <si>
    <t>Palle Ingolf Nielsen</t>
  </si>
  <si>
    <t>Promised Land</t>
  </si>
  <si>
    <t>Impala</t>
  </si>
  <si>
    <t>Vita</t>
  </si>
  <si>
    <t>DEN    8</t>
  </si>
  <si>
    <t>Vinder</t>
  </si>
  <si>
    <t>M. Frat.</t>
  </si>
  <si>
    <t>DEN  100</t>
  </si>
  <si>
    <t xml:space="preserve">Jeanneau </t>
  </si>
  <si>
    <t>Steen Brønlund Olesen</t>
  </si>
  <si>
    <t>Langtomlænge</t>
  </si>
  <si>
    <t>Brisen</t>
  </si>
  <si>
    <t>Jakob Rasmussen</t>
  </si>
  <si>
    <t xml:space="preserve">DEN  100 </t>
  </si>
  <si>
    <t>Soling</t>
  </si>
  <si>
    <t>Peter Thomsen</t>
  </si>
  <si>
    <t>Just 4 Fun</t>
  </si>
  <si>
    <t>DEN 4600</t>
  </si>
  <si>
    <t>Bavaria 46</t>
  </si>
  <si>
    <t>Torben Vendel</t>
  </si>
  <si>
    <t>Den Tredje' Bavian</t>
  </si>
  <si>
    <t>DEN  163</t>
  </si>
  <si>
    <t>X-412</t>
  </si>
  <si>
    <t>Thomas Graversen</t>
  </si>
  <si>
    <t>Xophie</t>
  </si>
  <si>
    <t>7.8</t>
  </si>
  <si>
    <t>14.8</t>
  </si>
  <si>
    <t>21.8</t>
  </si>
  <si>
    <t>28.8</t>
  </si>
  <si>
    <t>4.9</t>
  </si>
  <si>
    <t>11.9</t>
  </si>
  <si>
    <t>18.9</t>
  </si>
  <si>
    <t>25.9</t>
  </si>
  <si>
    <t>Go Dooz</t>
  </si>
  <si>
    <t>1.5</t>
  </si>
  <si>
    <t>8.5</t>
  </si>
  <si>
    <t>15.5</t>
  </si>
  <si>
    <t>22.5</t>
  </si>
  <si>
    <t>29.5</t>
  </si>
  <si>
    <t>5.6</t>
  </si>
  <si>
    <t>12.6</t>
  </si>
  <si>
    <t>19.6</t>
  </si>
  <si>
    <t>26.6</t>
  </si>
  <si>
    <t>3.7</t>
  </si>
  <si>
    <t xml:space="preserve">Overaltresultat </t>
  </si>
  <si>
    <t>DEN     8</t>
  </si>
  <si>
    <t>DEN    35</t>
  </si>
  <si>
    <t>DEN    81</t>
  </si>
  <si>
    <t>DEN    90</t>
  </si>
  <si>
    <t>Jan M. Jensen</t>
  </si>
  <si>
    <t>Bjørn Pihl Sørensen</t>
  </si>
  <si>
    <t>DEN  691</t>
  </si>
  <si>
    <t>Dehler 34</t>
  </si>
  <si>
    <t>Klubmesterskab</t>
  </si>
  <si>
    <t>Forårsløbsvinder en i hver løb.</t>
  </si>
  <si>
    <t>De sidste 4 både der har kvalificerede sig til klubmesterskabet er dem der ligger bedst på overaltresultatlisten.</t>
  </si>
  <si>
    <t>Efterårsløbsvinder, en i hver løb. Er båden også forårsvinder så er det nr. 2 i efterårsløbet.</t>
  </si>
  <si>
    <t>Afbud</t>
  </si>
  <si>
    <t>Besætning som ikke kan komme med til klubmesterskabet og har meldt afbud.</t>
  </si>
  <si>
    <t>Er lige nu kvalificerede til klubmesterskabet, men er ikke sikker.</t>
  </si>
  <si>
    <t>Har kvalificerede sig til klubmesterskab 2007.</t>
  </si>
  <si>
    <t>Sejladser som ikke er startet eller gennemført.</t>
  </si>
  <si>
    <t>Regler for at kvalificerede sig til klubmesterskabet.</t>
  </si>
  <si>
    <t>Der er plads til 12 besætninger til klubmesterskabet. Ved man nu, at man ikke vil med til klubmesterskabet, så sig det til mig, så kan en anden besætning komme med.</t>
  </si>
  <si>
    <t>DEN  18</t>
  </si>
  <si>
    <t>Granada</t>
  </si>
  <si>
    <t>Anders Bak</t>
  </si>
  <si>
    <t>Quattro</t>
  </si>
  <si>
    <t>X</t>
  </si>
  <si>
    <t>DEN   18</t>
  </si>
  <si>
    <t>Granada 31</t>
  </si>
  <si>
    <t xml:space="preserve"> </t>
  </si>
  <si>
    <t>Har sejlet i DS 37</t>
  </si>
  <si>
    <t>Sejlads som blev aflyst</t>
  </si>
</sst>
</file>

<file path=xl/styles.xml><?xml version="1.0" encoding="utf-8"?>
<styleSheet xmlns="http://schemas.openxmlformats.org/spreadsheetml/2006/main">
  <numFmts count="10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_(&quot;kr&quot;\ * #,##0_);_(&quot;kr&quot;\ * \(#,##0\);_(&quot;kr&quot;\ * &quot;-&quot;_);_(@_)"/>
    <numFmt numFmtId="165" formatCode="_(&quot;kr&quot;\ * #,##0.00_);_(&quot;kr&quot;\ * \(#,##0.00\);_(&quot;kr&quot;\ * &quot;-&quot;??_);_(@_)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16"/>
      <name val="Arial"/>
      <family val="2"/>
    </font>
    <font>
      <sz val="10"/>
      <color indexed="16"/>
      <name val="Arial"/>
      <family val="2"/>
    </font>
    <font>
      <sz val="8"/>
      <color indexed="49"/>
      <name val="Arial"/>
      <family val="2"/>
    </font>
    <font>
      <sz val="10"/>
      <color indexed="49"/>
      <name val="Arial"/>
      <family val="2"/>
    </font>
    <font>
      <sz val="8"/>
      <color indexed="15"/>
      <name val="Arial"/>
      <family val="0"/>
    </font>
    <font>
      <sz val="10"/>
      <color indexed="15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" borderId="3" xfId="0" applyFill="1" applyBorder="1" applyAlignment="1">
      <alignment/>
    </xf>
    <xf numFmtId="0" fontId="4" fillId="0" borderId="0" xfId="0" applyFont="1" applyAlignment="1">
      <alignment/>
    </xf>
    <xf numFmtId="0" fontId="4" fillId="4" borderId="3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0" fillId="3" borderId="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4" fillId="0" borderId="3" xfId="0" applyFont="1" applyFill="1" applyBorder="1" applyAlignment="1">
      <alignment horizontal="left"/>
    </xf>
    <xf numFmtId="0" fontId="0" fillId="3" borderId="3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6" xfId="0" applyFont="1" applyBorder="1" applyAlignment="1">
      <alignment/>
    </xf>
    <xf numFmtId="16" fontId="4" fillId="3" borderId="3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5" borderId="3" xfId="0" applyFill="1" applyBorder="1" applyAlignment="1">
      <alignment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6" borderId="3" xfId="0" applyFill="1" applyBorder="1" applyAlignment="1">
      <alignment/>
    </xf>
    <xf numFmtId="0" fontId="0" fillId="7" borderId="3" xfId="0" applyFill="1" applyBorder="1" applyAlignment="1">
      <alignment/>
    </xf>
    <xf numFmtId="0" fontId="5" fillId="7" borderId="0" xfId="0" applyFont="1" applyFill="1" applyAlignment="1">
      <alignment/>
    </xf>
    <xf numFmtId="0" fontId="0" fillId="8" borderId="0" xfId="0" applyFont="1" applyFill="1" applyBorder="1" applyAlignment="1">
      <alignment/>
    </xf>
    <xf numFmtId="0" fontId="0" fillId="8" borderId="0" xfId="0" applyFont="1" applyFill="1" applyAlignment="1">
      <alignment/>
    </xf>
    <xf numFmtId="0" fontId="0" fillId="0" borderId="0" xfId="0" applyFont="1" applyAlignment="1">
      <alignment/>
    </xf>
    <xf numFmtId="0" fontId="0" fillId="6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9" borderId="0" xfId="0" applyFont="1" applyFill="1" applyAlignment="1">
      <alignment/>
    </xf>
    <xf numFmtId="0" fontId="6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7" fillId="8" borderId="3" xfId="0" applyFont="1" applyFill="1" applyBorder="1" applyAlignment="1">
      <alignment/>
    </xf>
    <xf numFmtId="0" fontId="7" fillId="5" borderId="3" xfId="0" applyFont="1" applyFill="1" applyBorder="1" applyAlignment="1">
      <alignment/>
    </xf>
    <xf numFmtId="0" fontId="8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9" fillId="8" borderId="3" xfId="0" applyFont="1" applyFill="1" applyBorder="1" applyAlignment="1">
      <alignment/>
    </xf>
    <xf numFmtId="0" fontId="9" fillId="5" borderId="3" xfId="0" applyFont="1" applyFill="1" applyBorder="1" applyAlignment="1">
      <alignment/>
    </xf>
    <xf numFmtId="0" fontId="10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11" fillId="8" borderId="3" xfId="0" applyFont="1" applyFill="1" applyBorder="1" applyAlignment="1">
      <alignment/>
    </xf>
    <xf numFmtId="0" fontId="11" fillId="5" borderId="3" xfId="0" applyFont="1" applyFill="1" applyBorder="1" applyAlignment="1">
      <alignment/>
    </xf>
    <xf numFmtId="0" fontId="6" fillId="5" borderId="3" xfId="0" applyFont="1" applyFill="1" applyBorder="1" applyAlignment="1">
      <alignment/>
    </xf>
    <xf numFmtId="0" fontId="12" fillId="5" borderId="3" xfId="0" applyFont="1" applyFill="1" applyBorder="1" applyAlignment="1">
      <alignment/>
    </xf>
    <xf numFmtId="0" fontId="13" fillId="0" borderId="3" xfId="0" applyFont="1" applyBorder="1" applyAlignment="1">
      <alignment/>
    </xf>
    <xf numFmtId="0" fontId="13" fillId="8" borderId="3" xfId="0" applyFont="1" applyFill="1" applyBorder="1" applyAlignment="1">
      <alignment/>
    </xf>
    <xf numFmtId="0" fontId="13" fillId="5" borderId="3" xfId="0" applyFont="1" applyFill="1" applyBorder="1" applyAlignment="1">
      <alignment/>
    </xf>
    <xf numFmtId="0" fontId="8" fillId="5" borderId="3" xfId="0" applyFont="1" applyFill="1" applyBorder="1" applyAlignment="1">
      <alignment/>
    </xf>
    <xf numFmtId="0" fontId="12" fillId="0" borderId="3" xfId="0" applyFont="1" applyBorder="1" applyAlignment="1">
      <alignment/>
    </xf>
    <xf numFmtId="0" fontId="12" fillId="0" borderId="3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3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14" fillId="0" borderId="3" xfId="0" applyFont="1" applyBorder="1" applyAlignment="1">
      <alignment/>
    </xf>
    <xf numFmtId="0" fontId="15" fillId="0" borderId="3" xfId="0" applyFont="1" applyBorder="1" applyAlignment="1">
      <alignment/>
    </xf>
    <xf numFmtId="0" fontId="15" fillId="8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9" borderId="3" xfId="0" applyFill="1" applyBorder="1" applyAlignment="1">
      <alignment/>
    </xf>
    <xf numFmtId="0" fontId="4" fillId="5" borderId="6" xfId="0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3" xfId="0" applyFont="1" applyFill="1" applyBorder="1" applyAlignment="1">
      <alignment/>
    </xf>
    <xf numFmtId="0" fontId="0" fillId="8" borderId="3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8" xfId="0" applyFill="1" applyBorder="1" applyAlignment="1">
      <alignment/>
    </xf>
    <xf numFmtId="0" fontId="0" fillId="2" borderId="0" xfId="0" applyFill="1" applyAlignment="1">
      <alignment/>
    </xf>
    <xf numFmtId="0" fontId="0" fillId="8" borderId="0" xfId="0" applyFill="1" applyAlignment="1">
      <alignment/>
    </xf>
    <xf numFmtId="0" fontId="12" fillId="0" borderId="6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9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7.8515625" style="0" customWidth="1"/>
    <col min="3" max="3" width="10.00390625" style="0" customWidth="1"/>
    <col min="4" max="4" width="18.00390625" style="0" customWidth="1"/>
    <col min="5" max="5" width="13.8515625" style="0" customWidth="1"/>
    <col min="6" max="11" width="4.7109375" style="0" customWidth="1"/>
    <col min="12" max="12" width="4.8515625" style="0" customWidth="1"/>
    <col min="13" max="15" width="4.7109375" style="0" customWidth="1"/>
    <col min="16" max="17" width="6.57421875" style="0" customWidth="1"/>
  </cols>
  <sheetData>
    <row r="2" spans="4:5" ht="15">
      <c r="D2" s="1" t="s">
        <v>0</v>
      </c>
      <c r="E2" s="2">
        <v>2007</v>
      </c>
    </row>
    <row r="3" spans="4:5" ht="12.75">
      <c r="D3" s="3"/>
      <c r="E3" s="4"/>
    </row>
    <row r="4" spans="2:17" ht="12.75">
      <c r="B4" s="5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7" t="s">
        <v>2</v>
      </c>
      <c r="Q4" s="7" t="s">
        <v>76</v>
      </c>
    </row>
    <row r="5" spans="2:17" ht="12.75">
      <c r="B5" s="8" t="s">
        <v>4</v>
      </c>
      <c r="C5" s="8" t="s">
        <v>5</v>
      </c>
      <c r="D5" s="8" t="s">
        <v>6</v>
      </c>
      <c r="E5" s="8" t="s">
        <v>7</v>
      </c>
      <c r="F5" s="25" t="s">
        <v>105</v>
      </c>
      <c r="G5" s="26" t="s">
        <v>106</v>
      </c>
      <c r="H5" s="26" t="s">
        <v>107</v>
      </c>
      <c r="I5" s="26" t="s">
        <v>108</v>
      </c>
      <c r="J5" s="26" t="s">
        <v>109</v>
      </c>
      <c r="K5" s="26" t="s">
        <v>110</v>
      </c>
      <c r="L5" s="26" t="s">
        <v>111</v>
      </c>
      <c r="M5" s="26" t="s">
        <v>112</v>
      </c>
      <c r="N5" s="26" t="s">
        <v>113</v>
      </c>
      <c r="O5" s="26" t="s">
        <v>114</v>
      </c>
      <c r="P5" s="7" t="s">
        <v>8</v>
      </c>
      <c r="Q5" s="7" t="s">
        <v>77</v>
      </c>
    </row>
    <row r="6" spans="1:17" ht="12.75">
      <c r="A6" s="9">
        <v>1</v>
      </c>
      <c r="B6" s="12" t="s">
        <v>62</v>
      </c>
      <c r="C6" s="12" t="s">
        <v>23</v>
      </c>
      <c r="D6" s="12" t="s">
        <v>121</v>
      </c>
      <c r="E6" s="12" t="s">
        <v>25</v>
      </c>
      <c r="F6" s="9">
        <v>8</v>
      </c>
      <c r="G6" s="9">
        <v>4</v>
      </c>
      <c r="H6" s="9">
        <v>1</v>
      </c>
      <c r="I6" s="9">
        <v>1</v>
      </c>
      <c r="J6" s="75"/>
      <c r="K6" s="9">
        <v>1</v>
      </c>
      <c r="L6" s="27">
        <v>2</v>
      </c>
      <c r="M6" s="9">
        <v>2</v>
      </c>
      <c r="N6" s="9">
        <v>1</v>
      </c>
      <c r="O6" s="9">
        <v>1</v>
      </c>
      <c r="P6" s="10">
        <f>SUM(F6+G6+H6+I6+J6+K6+L6+M6+N6+O6)</f>
        <v>21</v>
      </c>
      <c r="Q6" s="10">
        <f aca="true" t="shared" si="0" ref="Q6:Q12">SUM(F6:O6)-MAX(F6:O6)</f>
        <v>13</v>
      </c>
    </row>
    <row r="7" spans="1:17" ht="12.75">
      <c r="A7" s="9">
        <v>2</v>
      </c>
      <c r="B7" s="10" t="s">
        <v>14</v>
      </c>
      <c r="C7" s="10" t="s">
        <v>15</v>
      </c>
      <c r="D7" s="10" t="s">
        <v>16</v>
      </c>
      <c r="E7" s="10" t="s">
        <v>17</v>
      </c>
      <c r="F7" s="9">
        <v>1</v>
      </c>
      <c r="G7" s="9">
        <v>1</v>
      </c>
      <c r="H7" s="9">
        <v>4</v>
      </c>
      <c r="I7" s="9">
        <v>3</v>
      </c>
      <c r="J7" s="75"/>
      <c r="K7" s="76">
        <v>2</v>
      </c>
      <c r="L7" s="27">
        <v>1</v>
      </c>
      <c r="M7" s="9">
        <v>4</v>
      </c>
      <c r="N7" s="9">
        <v>4</v>
      </c>
      <c r="O7" s="9">
        <v>6</v>
      </c>
      <c r="P7" s="10">
        <f>SUM(F7+G7+H7+I7+J7+K7+L7+M7+N7+O7)</f>
        <v>26</v>
      </c>
      <c r="Q7" s="10">
        <f t="shared" si="0"/>
        <v>20</v>
      </c>
    </row>
    <row r="8" spans="1:17" ht="12.75">
      <c r="A8" s="9">
        <v>3</v>
      </c>
      <c r="B8" s="10" t="s">
        <v>26</v>
      </c>
      <c r="C8" s="10" t="s">
        <v>27</v>
      </c>
      <c r="D8" s="10" t="s">
        <v>28</v>
      </c>
      <c r="E8" s="10" t="s">
        <v>29</v>
      </c>
      <c r="F8" s="9">
        <v>2</v>
      </c>
      <c r="G8" s="9">
        <v>2</v>
      </c>
      <c r="H8" s="9">
        <v>5</v>
      </c>
      <c r="I8" s="9">
        <v>6</v>
      </c>
      <c r="J8" s="75"/>
      <c r="K8" s="76">
        <v>1</v>
      </c>
      <c r="L8" s="77">
        <v>4</v>
      </c>
      <c r="M8" s="9">
        <v>1</v>
      </c>
      <c r="N8" s="9">
        <v>3</v>
      </c>
      <c r="O8" s="9">
        <v>6</v>
      </c>
      <c r="P8" s="10">
        <f>SUM(F8+G8+H8+I8+J8+K8+L9+M8+N8+O8)</f>
        <v>29</v>
      </c>
      <c r="Q8" s="10">
        <f t="shared" si="0"/>
        <v>24</v>
      </c>
    </row>
    <row r="9" spans="1:17" ht="12.75">
      <c r="A9" s="9">
        <v>4</v>
      </c>
      <c r="B9" s="11" t="s">
        <v>31</v>
      </c>
      <c r="C9" s="10" t="s">
        <v>27</v>
      </c>
      <c r="D9" s="10" t="s">
        <v>30</v>
      </c>
      <c r="E9" s="10" t="s">
        <v>55</v>
      </c>
      <c r="F9" s="9">
        <v>3</v>
      </c>
      <c r="G9" s="9">
        <v>3</v>
      </c>
      <c r="H9" s="9">
        <v>6</v>
      </c>
      <c r="I9" s="9">
        <v>5</v>
      </c>
      <c r="J9" s="75"/>
      <c r="K9" s="9">
        <v>6</v>
      </c>
      <c r="L9" s="27">
        <v>3</v>
      </c>
      <c r="M9" s="9">
        <v>6</v>
      </c>
      <c r="N9" s="9">
        <v>5</v>
      </c>
      <c r="O9" s="9">
        <v>6</v>
      </c>
      <c r="P9" s="10">
        <f>SUM(F9+G9+H9+I9+J9+K9+L9+M9+N9+O9)</f>
        <v>43</v>
      </c>
      <c r="Q9" s="10">
        <f t="shared" si="0"/>
        <v>37</v>
      </c>
    </row>
    <row r="10" spans="1:17" ht="12.75">
      <c r="A10" s="9">
        <v>5</v>
      </c>
      <c r="B10" s="10" t="s">
        <v>19</v>
      </c>
      <c r="C10" s="10" t="s">
        <v>18</v>
      </c>
      <c r="D10" s="10" t="s">
        <v>20</v>
      </c>
      <c r="E10" s="10" t="s">
        <v>21</v>
      </c>
      <c r="F10" s="9">
        <v>4</v>
      </c>
      <c r="G10" s="9">
        <v>8</v>
      </c>
      <c r="H10" s="9">
        <v>3</v>
      </c>
      <c r="I10" s="9">
        <v>4</v>
      </c>
      <c r="J10" s="75"/>
      <c r="K10" s="9">
        <v>6</v>
      </c>
      <c r="L10" s="27">
        <v>6</v>
      </c>
      <c r="M10" s="9">
        <v>5</v>
      </c>
      <c r="N10" s="9">
        <v>2</v>
      </c>
      <c r="O10" s="9">
        <v>8</v>
      </c>
      <c r="P10" s="10">
        <f>SUM(F10+G10+H10+I10+J10+K10+L10+M10+N10+O10)</f>
        <v>46</v>
      </c>
      <c r="Q10" s="10">
        <f t="shared" si="0"/>
        <v>38</v>
      </c>
    </row>
    <row r="11" spans="1:17" ht="12.75">
      <c r="A11" s="9">
        <v>6</v>
      </c>
      <c r="B11" s="11" t="s">
        <v>78</v>
      </c>
      <c r="C11" s="11" t="s">
        <v>79</v>
      </c>
      <c r="D11" s="11" t="s">
        <v>80</v>
      </c>
      <c r="E11" s="11" t="s">
        <v>81</v>
      </c>
      <c r="F11" s="9">
        <v>5</v>
      </c>
      <c r="G11" s="9">
        <v>8</v>
      </c>
      <c r="H11" s="9">
        <v>2</v>
      </c>
      <c r="I11" s="9">
        <v>2</v>
      </c>
      <c r="J11" s="75"/>
      <c r="K11" s="9">
        <v>6</v>
      </c>
      <c r="L11" s="27">
        <v>5</v>
      </c>
      <c r="M11" s="9">
        <v>7</v>
      </c>
      <c r="N11" s="9">
        <v>6</v>
      </c>
      <c r="O11" s="9">
        <v>6</v>
      </c>
      <c r="P11" s="10">
        <f>SUM(F11+G11+H11+I11+J11+K11+L11+M11+N11+O11)</f>
        <v>47</v>
      </c>
      <c r="Q11" s="10">
        <f t="shared" si="0"/>
        <v>39</v>
      </c>
    </row>
    <row r="12" spans="1:17" ht="12.75">
      <c r="A12" s="9">
        <v>7</v>
      </c>
      <c r="B12" s="12" t="s">
        <v>69</v>
      </c>
      <c r="C12" s="12" t="s">
        <v>70</v>
      </c>
      <c r="D12" s="12" t="s">
        <v>71</v>
      </c>
      <c r="E12" s="12" t="s">
        <v>72</v>
      </c>
      <c r="F12" s="9">
        <v>8</v>
      </c>
      <c r="G12" s="9">
        <v>8</v>
      </c>
      <c r="H12" s="9">
        <v>8</v>
      </c>
      <c r="I12" s="9">
        <v>8</v>
      </c>
      <c r="J12" s="75"/>
      <c r="K12" s="9">
        <v>2</v>
      </c>
      <c r="L12" s="27">
        <v>7</v>
      </c>
      <c r="M12" s="9">
        <v>3</v>
      </c>
      <c r="N12" s="9">
        <v>8</v>
      </c>
      <c r="O12" s="9">
        <v>8</v>
      </c>
      <c r="P12" s="10">
        <f>SUM(F12+G12+H12+I12+J12+K12+L12+M12+N12+O12)</f>
        <v>60</v>
      </c>
      <c r="Q12" s="10">
        <f t="shared" si="0"/>
        <v>52</v>
      </c>
    </row>
    <row r="13" spans="1:17" ht="12.75">
      <c r="A13" s="13"/>
      <c r="B13" s="14"/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</row>
    <row r="14" spans="2:17" ht="12.75">
      <c r="B14" s="16" t="s">
        <v>9</v>
      </c>
      <c r="C14" s="17"/>
      <c r="D14" s="17"/>
      <c r="E14" s="17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7" t="s">
        <v>2</v>
      </c>
      <c r="Q14" s="7" t="s">
        <v>76</v>
      </c>
    </row>
    <row r="15" spans="2:17" ht="12.75">
      <c r="B15" s="8" t="s">
        <v>4</v>
      </c>
      <c r="C15" s="8" t="s">
        <v>5</v>
      </c>
      <c r="D15" s="8" t="s">
        <v>6</v>
      </c>
      <c r="E15" s="8" t="s">
        <v>7</v>
      </c>
      <c r="F15" s="25" t="s">
        <v>105</v>
      </c>
      <c r="G15" s="26" t="s">
        <v>106</v>
      </c>
      <c r="H15" s="26" t="s">
        <v>107</v>
      </c>
      <c r="I15" s="26" t="s">
        <v>108</v>
      </c>
      <c r="J15" s="26" t="s">
        <v>109</v>
      </c>
      <c r="K15" s="26" t="s">
        <v>110</v>
      </c>
      <c r="L15" s="26" t="s">
        <v>111</v>
      </c>
      <c r="M15" s="26" t="s">
        <v>112</v>
      </c>
      <c r="N15" s="26" t="s">
        <v>113</v>
      </c>
      <c r="O15" s="26" t="s">
        <v>114</v>
      </c>
      <c r="P15" s="7" t="s">
        <v>8</v>
      </c>
      <c r="Q15" s="7" t="s">
        <v>77</v>
      </c>
    </row>
    <row r="16" spans="1:17" ht="12.75">
      <c r="A16" s="9">
        <v>1</v>
      </c>
      <c r="B16" s="10" t="s">
        <v>36</v>
      </c>
      <c r="C16" s="10" t="s">
        <v>37</v>
      </c>
      <c r="D16" s="10" t="s">
        <v>38</v>
      </c>
      <c r="E16" s="10" t="s">
        <v>39</v>
      </c>
      <c r="F16" s="9">
        <v>2</v>
      </c>
      <c r="G16" s="9">
        <v>1</v>
      </c>
      <c r="H16" s="9">
        <v>1</v>
      </c>
      <c r="I16" s="9">
        <v>2</v>
      </c>
      <c r="J16" s="75"/>
      <c r="K16" s="9">
        <v>1</v>
      </c>
      <c r="L16" s="27">
        <v>1</v>
      </c>
      <c r="M16" s="9">
        <v>2</v>
      </c>
      <c r="N16" s="9">
        <v>1</v>
      </c>
      <c r="O16" s="9">
        <v>4</v>
      </c>
      <c r="P16" s="10">
        <f>SUM(F16+G16+H16+I16+J16+K16+L16+M16+N16+O16)</f>
        <v>15</v>
      </c>
      <c r="Q16" s="10">
        <f>SUM(F16:O16)-MAX(F16:O16)</f>
        <v>11</v>
      </c>
    </row>
    <row r="17" spans="1:17" ht="12.75">
      <c r="A17" s="9">
        <v>2</v>
      </c>
      <c r="B17" s="10" t="s">
        <v>10</v>
      </c>
      <c r="C17" s="10" t="s">
        <v>11</v>
      </c>
      <c r="D17" s="10" t="s">
        <v>83</v>
      </c>
      <c r="E17" s="10" t="s">
        <v>12</v>
      </c>
      <c r="F17" s="9">
        <v>3</v>
      </c>
      <c r="G17" s="9">
        <v>4</v>
      </c>
      <c r="H17" s="9">
        <v>2</v>
      </c>
      <c r="I17" s="9">
        <v>1</v>
      </c>
      <c r="J17" s="75"/>
      <c r="K17" s="9">
        <v>4</v>
      </c>
      <c r="L17" s="27">
        <v>4</v>
      </c>
      <c r="M17" s="9">
        <v>3</v>
      </c>
      <c r="N17" s="9">
        <v>4</v>
      </c>
      <c r="O17" s="9">
        <v>4</v>
      </c>
      <c r="P17" s="10">
        <f>SUM(F17+G17+H17+I17+J17+K17+L17+M17+N17+O17)</f>
        <v>29</v>
      </c>
      <c r="Q17" s="10">
        <f>SUM(F17:O17)-MAX(F17:O17)</f>
        <v>25</v>
      </c>
    </row>
    <row r="18" spans="1:17" ht="12.75">
      <c r="A18" s="9">
        <v>3</v>
      </c>
      <c r="B18" s="10" t="s">
        <v>65</v>
      </c>
      <c r="C18" s="10" t="s">
        <v>66</v>
      </c>
      <c r="D18" s="10" t="s">
        <v>67</v>
      </c>
      <c r="E18" s="10" t="s">
        <v>68</v>
      </c>
      <c r="F18" s="9">
        <v>1</v>
      </c>
      <c r="G18" s="9">
        <v>4</v>
      </c>
      <c r="H18" s="9">
        <v>4</v>
      </c>
      <c r="I18" s="9">
        <v>4</v>
      </c>
      <c r="J18" s="75"/>
      <c r="K18" s="9">
        <v>4</v>
      </c>
      <c r="L18" s="27">
        <v>4</v>
      </c>
      <c r="M18" s="9">
        <v>1</v>
      </c>
      <c r="N18" s="9">
        <v>4</v>
      </c>
      <c r="O18" s="9">
        <v>4</v>
      </c>
      <c r="P18" s="10">
        <f>SUM(F18+G18+H18+I18+J18+K18+L18+M18+N18+O18)</f>
        <v>30</v>
      </c>
      <c r="Q18" s="10">
        <f>SUM(F18:O18)-MAX(F18:O18)</f>
        <v>26</v>
      </c>
    </row>
    <row r="19" spans="1:17" ht="12.75">
      <c r="A19" s="13"/>
      <c r="B19" s="19"/>
      <c r="C19" s="20"/>
      <c r="D19" s="20"/>
      <c r="E19" s="20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</row>
    <row r="20" spans="2:17" ht="12.75">
      <c r="B20" s="16" t="s">
        <v>13</v>
      </c>
      <c r="C20" s="17"/>
      <c r="D20" s="17"/>
      <c r="E20" s="17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7" t="s">
        <v>2</v>
      </c>
      <c r="Q20" s="7" t="s">
        <v>76</v>
      </c>
    </row>
    <row r="21" spans="2:17" ht="12.75">
      <c r="B21" s="8" t="s">
        <v>4</v>
      </c>
      <c r="C21" s="8" t="s">
        <v>5</v>
      </c>
      <c r="D21" s="8" t="s">
        <v>6</v>
      </c>
      <c r="E21" s="8" t="s">
        <v>7</v>
      </c>
      <c r="F21" s="25" t="s">
        <v>105</v>
      </c>
      <c r="G21" s="26" t="s">
        <v>106</v>
      </c>
      <c r="H21" s="26" t="s">
        <v>107</v>
      </c>
      <c r="I21" s="26" t="s">
        <v>108</v>
      </c>
      <c r="J21" s="26" t="s">
        <v>109</v>
      </c>
      <c r="K21" s="26" t="s">
        <v>110</v>
      </c>
      <c r="L21" s="26" t="s">
        <v>111</v>
      </c>
      <c r="M21" s="26" t="s">
        <v>112</v>
      </c>
      <c r="N21" s="26" t="s">
        <v>113</v>
      </c>
      <c r="O21" s="26" t="s">
        <v>114</v>
      </c>
      <c r="P21" s="7" t="s">
        <v>8</v>
      </c>
      <c r="Q21" s="7" t="s">
        <v>77</v>
      </c>
    </row>
    <row r="22" spans="1:17" ht="12.75">
      <c r="A22" s="9">
        <v>1</v>
      </c>
      <c r="B22" s="10" t="s">
        <v>32</v>
      </c>
      <c r="C22" s="10" t="s">
        <v>33</v>
      </c>
      <c r="D22" s="10" t="s">
        <v>34</v>
      </c>
      <c r="E22" s="10" t="s">
        <v>35</v>
      </c>
      <c r="F22" s="9">
        <v>2</v>
      </c>
      <c r="G22" s="9">
        <v>1</v>
      </c>
      <c r="H22" s="9">
        <v>2</v>
      </c>
      <c r="I22" s="9">
        <v>1</v>
      </c>
      <c r="J22" s="75"/>
      <c r="K22" s="9">
        <v>2</v>
      </c>
      <c r="L22" s="27">
        <v>2</v>
      </c>
      <c r="M22" s="9">
        <v>1</v>
      </c>
      <c r="N22" s="9">
        <v>1</v>
      </c>
      <c r="O22" s="9">
        <v>1</v>
      </c>
      <c r="P22" s="10">
        <f aca="true" t="shared" si="1" ref="P22:P27">SUM(F22+G22+H22+I22+J22+K22+L22+M22+N22+O22)</f>
        <v>13</v>
      </c>
      <c r="Q22" s="10">
        <f aca="true" t="shared" si="2" ref="Q22:Q27">SUM(F22:O22)-MAX(F22:O22)</f>
        <v>11</v>
      </c>
    </row>
    <row r="23" spans="1:17" ht="12.75">
      <c r="A23" s="9">
        <v>2</v>
      </c>
      <c r="B23" s="12" t="s">
        <v>64</v>
      </c>
      <c r="C23" s="12" t="s">
        <v>57</v>
      </c>
      <c r="D23" s="12" t="s">
        <v>59</v>
      </c>
      <c r="E23" s="12" t="s">
        <v>60</v>
      </c>
      <c r="F23" s="9">
        <v>4</v>
      </c>
      <c r="G23" s="9">
        <v>2</v>
      </c>
      <c r="H23" s="9">
        <v>1</v>
      </c>
      <c r="I23" s="9">
        <v>4</v>
      </c>
      <c r="J23" s="75"/>
      <c r="K23" s="9">
        <v>1</v>
      </c>
      <c r="L23" s="27">
        <v>1</v>
      </c>
      <c r="M23" s="9">
        <v>2</v>
      </c>
      <c r="N23" s="9">
        <v>2</v>
      </c>
      <c r="O23" s="9">
        <v>2</v>
      </c>
      <c r="P23" s="10">
        <f t="shared" si="1"/>
        <v>19</v>
      </c>
      <c r="Q23" s="10">
        <f t="shared" si="2"/>
        <v>15</v>
      </c>
    </row>
    <row r="24" spans="1:17" ht="12.75">
      <c r="A24" s="9">
        <v>3</v>
      </c>
      <c r="B24" s="12" t="s">
        <v>84</v>
      </c>
      <c r="C24" s="12" t="s">
        <v>85</v>
      </c>
      <c r="D24" s="12" t="s">
        <v>86</v>
      </c>
      <c r="E24" s="12" t="s">
        <v>87</v>
      </c>
      <c r="F24" s="12">
        <v>3</v>
      </c>
      <c r="G24" s="9">
        <v>7</v>
      </c>
      <c r="H24" s="9">
        <v>4</v>
      </c>
      <c r="I24" s="9">
        <v>2</v>
      </c>
      <c r="J24" s="75"/>
      <c r="K24" s="9">
        <v>6</v>
      </c>
      <c r="L24" s="27">
        <v>3</v>
      </c>
      <c r="M24" s="9">
        <v>4</v>
      </c>
      <c r="N24" s="9">
        <v>4</v>
      </c>
      <c r="O24" s="9">
        <v>6</v>
      </c>
      <c r="P24" s="10">
        <f t="shared" si="1"/>
        <v>39</v>
      </c>
      <c r="Q24" s="10">
        <f t="shared" si="2"/>
        <v>32</v>
      </c>
    </row>
    <row r="25" spans="1:17" ht="12.75">
      <c r="A25" s="9">
        <v>4</v>
      </c>
      <c r="B25" s="12" t="s">
        <v>75</v>
      </c>
      <c r="C25" s="12" t="s">
        <v>73</v>
      </c>
      <c r="D25" s="12" t="s">
        <v>120</v>
      </c>
      <c r="E25" s="12" t="s">
        <v>74</v>
      </c>
      <c r="F25" s="9">
        <v>1</v>
      </c>
      <c r="G25" s="9">
        <v>7</v>
      </c>
      <c r="H25" s="9">
        <v>7</v>
      </c>
      <c r="I25" s="9">
        <v>3</v>
      </c>
      <c r="J25" s="75"/>
      <c r="K25" s="9">
        <v>3</v>
      </c>
      <c r="L25" s="27">
        <v>5</v>
      </c>
      <c r="M25" s="9">
        <v>5</v>
      </c>
      <c r="N25" s="9">
        <v>3</v>
      </c>
      <c r="O25" s="9">
        <v>6</v>
      </c>
      <c r="P25" s="10">
        <f t="shared" si="1"/>
        <v>40</v>
      </c>
      <c r="Q25" s="10">
        <f t="shared" si="2"/>
        <v>33</v>
      </c>
    </row>
    <row r="26" spans="1:17" ht="12.75">
      <c r="A26" s="9">
        <v>5</v>
      </c>
      <c r="B26" s="12" t="s">
        <v>122</v>
      </c>
      <c r="C26" s="12" t="s">
        <v>123</v>
      </c>
      <c r="D26" s="12" t="s">
        <v>58</v>
      </c>
      <c r="E26" s="12" t="s">
        <v>104</v>
      </c>
      <c r="F26" s="9">
        <v>7</v>
      </c>
      <c r="G26" s="9">
        <v>7</v>
      </c>
      <c r="H26" s="9">
        <v>5</v>
      </c>
      <c r="I26" s="9">
        <v>5</v>
      </c>
      <c r="J26" s="75"/>
      <c r="K26" s="9">
        <v>6</v>
      </c>
      <c r="L26" s="27">
        <v>4</v>
      </c>
      <c r="M26" s="9">
        <v>3</v>
      </c>
      <c r="N26" s="9">
        <v>5</v>
      </c>
      <c r="O26" s="9">
        <v>7</v>
      </c>
      <c r="P26" s="10">
        <f t="shared" si="1"/>
        <v>49</v>
      </c>
      <c r="Q26" s="10">
        <f t="shared" si="2"/>
        <v>42</v>
      </c>
    </row>
    <row r="27" spans="1:17" ht="12.75">
      <c r="A27" s="9">
        <v>6</v>
      </c>
      <c r="B27" s="11" t="s">
        <v>61</v>
      </c>
      <c r="C27" s="21">
        <v>1006</v>
      </c>
      <c r="D27" s="11" t="s">
        <v>40</v>
      </c>
      <c r="E27" s="11" t="s">
        <v>82</v>
      </c>
      <c r="F27" s="9">
        <v>7</v>
      </c>
      <c r="G27" s="9">
        <v>3</v>
      </c>
      <c r="H27" s="9">
        <v>3</v>
      </c>
      <c r="I27" s="9">
        <v>7</v>
      </c>
      <c r="J27" s="75"/>
      <c r="K27" s="9">
        <v>4</v>
      </c>
      <c r="L27" s="27">
        <v>7</v>
      </c>
      <c r="M27" s="9">
        <v>7</v>
      </c>
      <c r="N27" s="9">
        <v>7</v>
      </c>
      <c r="O27" s="9">
        <v>6</v>
      </c>
      <c r="P27" s="10">
        <f t="shared" si="1"/>
        <v>51</v>
      </c>
      <c r="Q27" s="10">
        <f t="shared" si="2"/>
        <v>44</v>
      </c>
    </row>
    <row r="28" spans="1:17" ht="12.75">
      <c r="A28" s="13"/>
      <c r="B28" s="20"/>
      <c r="C28" s="20"/>
      <c r="D28" s="20"/>
      <c r="E28" s="20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5"/>
      <c r="Q28" s="15"/>
    </row>
    <row r="29" spans="1:17" ht="12.75">
      <c r="A29" s="13"/>
      <c r="B29" s="22" t="s">
        <v>22</v>
      </c>
      <c r="C29" s="23"/>
      <c r="D29" s="17"/>
      <c r="E29" s="17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7" t="s">
        <v>2</v>
      </c>
      <c r="Q29" s="7" t="s">
        <v>76</v>
      </c>
    </row>
    <row r="30" spans="1:17" ht="12.75">
      <c r="A30" s="9"/>
      <c r="B30" s="8" t="s">
        <v>4</v>
      </c>
      <c r="C30" s="8" t="s">
        <v>5</v>
      </c>
      <c r="D30" s="8" t="s">
        <v>6</v>
      </c>
      <c r="E30" s="8" t="s">
        <v>7</v>
      </c>
      <c r="F30" s="25" t="s">
        <v>105</v>
      </c>
      <c r="G30" s="26" t="s">
        <v>106</v>
      </c>
      <c r="H30" s="26" t="s">
        <v>107</v>
      </c>
      <c r="I30" s="26" t="s">
        <v>108</v>
      </c>
      <c r="J30" s="26" t="s">
        <v>109</v>
      </c>
      <c r="K30" s="26" t="s">
        <v>110</v>
      </c>
      <c r="L30" s="26" t="s">
        <v>111</v>
      </c>
      <c r="M30" s="26" t="s">
        <v>112</v>
      </c>
      <c r="N30" s="26" t="s">
        <v>113</v>
      </c>
      <c r="O30" s="26" t="s">
        <v>114</v>
      </c>
      <c r="P30" s="7" t="s">
        <v>8</v>
      </c>
      <c r="Q30" s="7" t="s">
        <v>77</v>
      </c>
    </row>
    <row r="31" spans="1:17" ht="12.75">
      <c r="A31" s="13">
        <v>1</v>
      </c>
      <c r="B31" s="24" t="s">
        <v>41</v>
      </c>
      <c r="C31" s="10" t="s">
        <v>42</v>
      </c>
      <c r="D31" s="10" t="s">
        <v>43</v>
      </c>
      <c r="E31" s="10" t="s">
        <v>44</v>
      </c>
      <c r="F31" s="9">
        <v>1</v>
      </c>
      <c r="G31" s="9">
        <v>2</v>
      </c>
      <c r="H31" s="9">
        <v>1</v>
      </c>
      <c r="I31" s="9">
        <v>1</v>
      </c>
      <c r="J31" s="75"/>
      <c r="K31" s="9">
        <v>3</v>
      </c>
      <c r="L31" s="27">
        <v>1</v>
      </c>
      <c r="M31" s="9">
        <v>1</v>
      </c>
      <c r="N31" s="9">
        <v>2</v>
      </c>
      <c r="O31" s="9">
        <v>2</v>
      </c>
      <c r="P31" s="10">
        <f aca="true" t="shared" si="3" ref="P31:P36">SUM(F31+G31+H31+I31+J31+K31+L31+M31+N31+O31)</f>
        <v>14</v>
      </c>
      <c r="Q31" s="10">
        <f aca="true" t="shared" si="4" ref="Q31:Q36">SUM(F31:O31)-MAX(F31:O31)</f>
        <v>11</v>
      </c>
    </row>
    <row r="32" spans="1:17" ht="12.75">
      <c r="A32" s="9">
        <v>2</v>
      </c>
      <c r="B32" s="10" t="s">
        <v>52</v>
      </c>
      <c r="C32" s="10" t="s">
        <v>42</v>
      </c>
      <c r="D32" s="10" t="s">
        <v>53</v>
      </c>
      <c r="E32" s="10" t="s">
        <v>54</v>
      </c>
      <c r="F32" s="9">
        <v>3</v>
      </c>
      <c r="G32" s="9">
        <v>1</v>
      </c>
      <c r="H32" s="9">
        <v>2</v>
      </c>
      <c r="I32" s="28">
        <v>2</v>
      </c>
      <c r="J32" s="75"/>
      <c r="K32" s="9">
        <v>5</v>
      </c>
      <c r="L32" s="27">
        <v>2</v>
      </c>
      <c r="M32" s="9">
        <v>2</v>
      </c>
      <c r="N32" s="9">
        <v>3</v>
      </c>
      <c r="O32" s="9">
        <v>6</v>
      </c>
      <c r="P32" s="10">
        <f t="shared" si="3"/>
        <v>26</v>
      </c>
      <c r="Q32" s="10">
        <f t="shared" si="4"/>
        <v>20</v>
      </c>
    </row>
    <row r="33" spans="1:17" ht="12.75">
      <c r="A33" s="9">
        <v>3</v>
      </c>
      <c r="B33" s="10" t="s">
        <v>49</v>
      </c>
      <c r="C33" s="10" t="s">
        <v>46</v>
      </c>
      <c r="D33" s="10" t="s">
        <v>50</v>
      </c>
      <c r="E33" s="10" t="s">
        <v>51</v>
      </c>
      <c r="F33" s="9">
        <v>2</v>
      </c>
      <c r="G33" s="9">
        <v>7</v>
      </c>
      <c r="H33" s="9">
        <v>4</v>
      </c>
      <c r="I33" s="9">
        <v>6</v>
      </c>
      <c r="J33" s="75"/>
      <c r="K33" s="9">
        <v>7</v>
      </c>
      <c r="L33" s="27">
        <v>4</v>
      </c>
      <c r="M33" s="9">
        <v>3</v>
      </c>
      <c r="N33" s="9">
        <v>7</v>
      </c>
      <c r="O33" s="9">
        <v>7</v>
      </c>
      <c r="P33" s="10">
        <f t="shared" si="3"/>
        <v>47</v>
      </c>
      <c r="Q33" s="10">
        <f t="shared" si="4"/>
        <v>40</v>
      </c>
    </row>
    <row r="34" spans="1:17" ht="12.75">
      <c r="A34" s="9">
        <v>4</v>
      </c>
      <c r="B34" s="10" t="s">
        <v>45</v>
      </c>
      <c r="C34" s="10" t="s">
        <v>46</v>
      </c>
      <c r="D34" s="10" t="s">
        <v>47</v>
      </c>
      <c r="E34" s="10" t="s">
        <v>48</v>
      </c>
      <c r="F34" s="9">
        <v>7</v>
      </c>
      <c r="G34" s="9">
        <v>7</v>
      </c>
      <c r="H34" s="9">
        <v>3</v>
      </c>
      <c r="I34" s="9">
        <v>5</v>
      </c>
      <c r="J34" s="75"/>
      <c r="K34" s="9">
        <v>4</v>
      </c>
      <c r="L34" s="27">
        <v>3</v>
      </c>
      <c r="M34" s="9">
        <v>5</v>
      </c>
      <c r="N34" s="9">
        <v>7</v>
      </c>
      <c r="O34" s="9">
        <v>6</v>
      </c>
      <c r="P34" s="10">
        <f t="shared" si="3"/>
        <v>47</v>
      </c>
      <c r="Q34" s="10">
        <f t="shared" si="4"/>
        <v>40</v>
      </c>
    </row>
    <row r="35" spans="1:17" ht="12.75">
      <c r="A35" s="9">
        <v>5</v>
      </c>
      <c r="B35" s="12" t="s">
        <v>88</v>
      </c>
      <c r="C35" s="12" t="s">
        <v>89</v>
      </c>
      <c r="D35" s="12" t="s">
        <v>90</v>
      </c>
      <c r="E35" s="12" t="s">
        <v>91</v>
      </c>
      <c r="F35" s="9">
        <v>7</v>
      </c>
      <c r="G35" s="9">
        <v>7</v>
      </c>
      <c r="H35" s="9">
        <v>7</v>
      </c>
      <c r="I35" s="9">
        <v>4</v>
      </c>
      <c r="J35" s="75"/>
      <c r="K35" s="9">
        <v>1</v>
      </c>
      <c r="L35" s="27">
        <v>7</v>
      </c>
      <c r="M35" s="9">
        <v>4</v>
      </c>
      <c r="N35" s="9">
        <v>4</v>
      </c>
      <c r="O35" s="9">
        <v>6</v>
      </c>
      <c r="P35" s="10">
        <f t="shared" si="3"/>
        <v>47</v>
      </c>
      <c r="Q35" s="10">
        <f t="shared" si="4"/>
        <v>40</v>
      </c>
    </row>
    <row r="36" spans="1:17" ht="12.75">
      <c r="A36" s="9">
        <v>6</v>
      </c>
      <c r="B36" s="12" t="s">
        <v>92</v>
      </c>
      <c r="C36" s="12" t="s">
        <v>93</v>
      </c>
      <c r="D36" s="12" t="s">
        <v>94</v>
      </c>
      <c r="E36" s="12" t="s">
        <v>95</v>
      </c>
      <c r="F36" s="9">
        <v>7</v>
      </c>
      <c r="G36" s="9">
        <v>7</v>
      </c>
      <c r="H36" s="9">
        <v>7</v>
      </c>
      <c r="I36" s="9">
        <v>3</v>
      </c>
      <c r="J36" s="75"/>
      <c r="K36" s="9">
        <v>2</v>
      </c>
      <c r="L36" s="27">
        <v>7</v>
      </c>
      <c r="M36" s="9">
        <v>7</v>
      </c>
      <c r="N36" s="9">
        <v>1</v>
      </c>
      <c r="O36" s="9">
        <v>1</v>
      </c>
      <c r="P36" s="10">
        <f t="shared" si="3"/>
        <v>42</v>
      </c>
      <c r="Q36" s="10">
        <f t="shared" si="4"/>
        <v>35</v>
      </c>
    </row>
    <row r="38" spans="1:3" ht="12.75">
      <c r="A38" t="s">
        <v>142</v>
      </c>
      <c r="B38" s="78" t="s">
        <v>143</v>
      </c>
      <c r="C38" s="78"/>
    </row>
    <row r="39" spans="2:4" ht="12.75">
      <c r="B39" s="79" t="s">
        <v>144</v>
      </c>
      <c r="C39" s="79"/>
      <c r="D39" s="79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7.8515625" style="0" customWidth="1"/>
    <col min="3" max="3" width="10.00390625" style="0" customWidth="1"/>
    <col min="4" max="4" width="18.00390625" style="0" customWidth="1"/>
    <col min="5" max="5" width="13.8515625" style="0" customWidth="1"/>
    <col min="6" max="11" width="4.7109375" style="0" customWidth="1"/>
    <col min="12" max="12" width="4.8515625" style="0" customWidth="1"/>
    <col min="13" max="13" width="4.7109375" style="0" customWidth="1"/>
    <col min="14" max="15" width="6.57421875" style="0" customWidth="1"/>
  </cols>
  <sheetData>
    <row r="1" spans="4:5" ht="15">
      <c r="D1" s="1" t="s">
        <v>0</v>
      </c>
      <c r="E1" s="2">
        <v>2007</v>
      </c>
    </row>
    <row r="2" spans="2:15" ht="12.75">
      <c r="B2" s="5" t="s">
        <v>1</v>
      </c>
      <c r="F2" s="6"/>
      <c r="G2" s="6"/>
      <c r="H2" s="6"/>
      <c r="I2" s="6"/>
      <c r="J2" s="6"/>
      <c r="K2" s="6"/>
      <c r="L2" s="6"/>
      <c r="M2" s="6"/>
      <c r="N2" s="7" t="s">
        <v>3</v>
      </c>
      <c r="O2" s="7" t="s">
        <v>76</v>
      </c>
    </row>
    <row r="3" spans="2:15" ht="12.75">
      <c r="B3" s="8" t="s">
        <v>4</v>
      </c>
      <c r="C3" s="8" t="s">
        <v>5</v>
      </c>
      <c r="D3" s="8" t="s">
        <v>6</v>
      </c>
      <c r="E3" s="8" t="s">
        <v>7</v>
      </c>
      <c r="F3" s="25" t="s">
        <v>96</v>
      </c>
      <c r="G3" s="26" t="s">
        <v>97</v>
      </c>
      <c r="H3" s="26" t="s">
        <v>98</v>
      </c>
      <c r="I3" s="26" t="s">
        <v>99</v>
      </c>
      <c r="J3" s="26" t="s">
        <v>100</v>
      </c>
      <c r="K3" s="26" t="s">
        <v>101</v>
      </c>
      <c r="L3" s="26" t="s">
        <v>102</v>
      </c>
      <c r="M3" s="26" t="s">
        <v>103</v>
      </c>
      <c r="N3" s="7" t="s">
        <v>8</v>
      </c>
      <c r="O3" s="7" t="s">
        <v>77</v>
      </c>
    </row>
    <row r="4" spans="1:15" ht="12.75">
      <c r="A4" s="9">
        <v>1</v>
      </c>
      <c r="B4" s="12" t="s">
        <v>62</v>
      </c>
      <c r="C4" s="12" t="s">
        <v>23</v>
      </c>
      <c r="D4" s="12" t="s">
        <v>24</v>
      </c>
      <c r="E4" s="12" t="s">
        <v>25</v>
      </c>
      <c r="F4" s="9">
        <v>1</v>
      </c>
      <c r="G4" s="9">
        <v>1</v>
      </c>
      <c r="H4" s="9">
        <v>3</v>
      </c>
      <c r="I4" s="9">
        <v>4</v>
      </c>
      <c r="J4" s="9">
        <v>1</v>
      </c>
      <c r="K4" s="9"/>
      <c r="L4" s="27"/>
      <c r="M4" s="9"/>
      <c r="N4" s="10">
        <f aca="true" t="shared" si="0" ref="N4:N11">SUM(F4+G4+H4+I4+J4+K4+L4+M4)</f>
        <v>10</v>
      </c>
      <c r="O4" s="10">
        <f aca="true" t="shared" si="1" ref="O4:O11">SUM(F4:M4)-MAX(F4:M4)</f>
        <v>6</v>
      </c>
    </row>
    <row r="5" spans="1:15" ht="12.75">
      <c r="A5" s="9">
        <v>2</v>
      </c>
      <c r="B5" s="10" t="s">
        <v>14</v>
      </c>
      <c r="C5" s="10" t="s">
        <v>15</v>
      </c>
      <c r="D5" s="10" t="s">
        <v>16</v>
      </c>
      <c r="E5" s="10" t="s">
        <v>17</v>
      </c>
      <c r="F5" s="9">
        <v>2</v>
      </c>
      <c r="G5" s="9">
        <v>2</v>
      </c>
      <c r="H5" s="9">
        <v>1</v>
      </c>
      <c r="I5" s="9">
        <v>9</v>
      </c>
      <c r="J5" s="9">
        <v>6</v>
      </c>
      <c r="K5" s="9"/>
      <c r="L5" s="27"/>
      <c r="M5" s="9"/>
      <c r="N5" s="10">
        <f t="shared" si="0"/>
        <v>20</v>
      </c>
      <c r="O5" s="10">
        <f t="shared" si="1"/>
        <v>11</v>
      </c>
    </row>
    <row r="6" spans="1:15" ht="12.75">
      <c r="A6" s="9">
        <v>3</v>
      </c>
      <c r="B6" s="10" t="s">
        <v>26</v>
      </c>
      <c r="C6" s="10" t="s">
        <v>27</v>
      </c>
      <c r="D6" s="10" t="s">
        <v>28</v>
      </c>
      <c r="E6" s="10" t="s">
        <v>29</v>
      </c>
      <c r="F6" s="9">
        <v>4</v>
      </c>
      <c r="G6" s="9">
        <v>3</v>
      </c>
      <c r="H6" s="9">
        <v>4</v>
      </c>
      <c r="I6" s="9">
        <v>8</v>
      </c>
      <c r="J6" s="9">
        <v>2</v>
      </c>
      <c r="K6" s="9"/>
      <c r="L6" s="27"/>
      <c r="M6" s="9"/>
      <c r="N6" s="10">
        <f t="shared" si="0"/>
        <v>21</v>
      </c>
      <c r="O6" s="10">
        <f t="shared" si="1"/>
        <v>13</v>
      </c>
    </row>
    <row r="7" spans="1:15" ht="12.75">
      <c r="A7" s="9">
        <v>4</v>
      </c>
      <c r="B7" s="11" t="s">
        <v>78</v>
      </c>
      <c r="C7" s="11" t="s">
        <v>79</v>
      </c>
      <c r="D7" s="11" t="s">
        <v>80</v>
      </c>
      <c r="E7" s="11" t="s">
        <v>81</v>
      </c>
      <c r="F7" s="9">
        <v>3</v>
      </c>
      <c r="G7" s="9">
        <v>4</v>
      </c>
      <c r="H7" s="9">
        <v>9</v>
      </c>
      <c r="I7" s="9">
        <v>2</v>
      </c>
      <c r="J7" s="9">
        <v>8</v>
      </c>
      <c r="K7" s="9"/>
      <c r="L7" s="27"/>
      <c r="M7" s="9"/>
      <c r="N7" s="10">
        <f t="shared" si="0"/>
        <v>26</v>
      </c>
      <c r="O7" s="10">
        <f t="shared" si="1"/>
        <v>17</v>
      </c>
    </row>
    <row r="8" spans="1:15" ht="12.75">
      <c r="A8" s="9">
        <v>5</v>
      </c>
      <c r="B8" s="11" t="s">
        <v>31</v>
      </c>
      <c r="C8" s="10" t="s">
        <v>27</v>
      </c>
      <c r="D8" s="10" t="s">
        <v>30</v>
      </c>
      <c r="E8" s="10" t="s">
        <v>55</v>
      </c>
      <c r="F8" s="9">
        <v>9</v>
      </c>
      <c r="G8" s="9">
        <v>5</v>
      </c>
      <c r="H8" s="9">
        <v>2</v>
      </c>
      <c r="I8" s="9">
        <v>6</v>
      </c>
      <c r="J8" s="9">
        <v>5</v>
      </c>
      <c r="K8" s="9"/>
      <c r="L8" s="27"/>
      <c r="M8" s="9"/>
      <c r="N8" s="10">
        <f t="shared" si="0"/>
        <v>27</v>
      </c>
      <c r="O8" s="10">
        <f t="shared" si="1"/>
        <v>18</v>
      </c>
    </row>
    <row r="9" spans="1:15" ht="12.75">
      <c r="A9" s="9">
        <v>6</v>
      </c>
      <c r="B9" s="12" t="s">
        <v>140</v>
      </c>
      <c r="C9" s="12" t="s">
        <v>141</v>
      </c>
      <c r="D9" s="12" t="s">
        <v>137</v>
      </c>
      <c r="E9" s="12" t="s">
        <v>138</v>
      </c>
      <c r="F9" s="9">
        <v>9</v>
      </c>
      <c r="G9" s="9">
        <v>6</v>
      </c>
      <c r="H9" s="9">
        <v>6</v>
      </c>
      <c r="I9" s="9">
        <v>1</v>
      </c>
      <c r="J9" s="9">
        <v>7</v>
      </c>
      <c r="K9" s="9"/>
      <c r="L9" s="27"/>
      <c r="M9" s="9"/>
      <c r="N9" s="10">
        <f t="shared" si="0"/>
        <v>29</v>
      </c>
      <c r="O9" s="10">
        <f t="shared" si="1"/>
        <v>20</v>
      </c>
    </row>
    <row r="10" spans="1:15" ht="12.75">
      <c r="A10" s="9">
        <v>7</v>
      </c>
      <c r="B10" s="10" t="s">
        <v>19</v>
      </c>
      <c r="C10" s="10" t="s">
        <v>18</v>
      </c>
      <c r="D10" s="10" t="s">
        <v>20</v>
      </c>
      <c r="E10" s="10" t="s">
        <v>21</v>
      </c>
      <c r="F10" s="9">
        <v>5</v>
      </c>
      <c r="G10" s="9">
        <v>9</v>
      </c>
      <c r="H10" s="9">
        <v>9</v>
      </c>
      <c r="I10" s="9">
        <v>3</v>
      </c>
      <c r="J10" s="9">
        <v>4</v>
      </c>
      <c r="K10" s="9"/>
      <c r="L10" s="27"/>
      <c r="M10" s="9"/>
      <c r="N10" s="10">
        <f t="shared" si="0"/>
        <v>30</v>
      </c>
      <c r="O10" s="10">
        <f t="shared" si="1"/>
        <v>21</v>
      </c>
    </row>
    <row r="11" spans="1:15" ht="12.75">
      <c r="A11" s="9">
        <v>8</v>
      </c>
      <c r="B11" s="71" t="s">
        <v>69</v>
      </c>
      <c r="C11" s="12" t="s">
        <v>70</v>
      </c>
      <c r="D11" s="12" t="s">
        <v>71</v>
      </c>
      <c r="E11" s="12" t="s">
        <v>72</v>
      </c>
      <c r="F11" s="9">
        <v>9</v>
      </c>
      <c r="G11" s="9">
        <v>9</v>
      </c>
      <c r="H11" s="9">
        <v>5</v>
      </c>
      <c r="I11" s="9">
        <v>5</v>
      </c>
      <c r="J11" s="9">
        <v>3</v>
      </c>
      <c r="K11" s="9"/>
      <c r="L11" s="27"/>
      <c r="M11" s="9"/>
      <c r="N11" s="10">
        <f t="shared" si="0"/>
        <v>31</v>
      </c>
      <c r="O11" s="10">
        <f t="shared" si="1"/>
        <v>22</v>
      </c>
    </row>
    <row r="12" spans="1:15" ht="12.75">
      <c r="A12" s="13"/>
      <c r="B12" s="72"/>
      <c r="C12" s="20"/>
      <c r="D12" s="20"/>
      <c r="E12" s="20"/>
      <c r="F12" s="13"/>
      <c r="G12" s="13"/>
      <c r="H12" s="13"/>
      <c r="I12" s="13"/>
      <c r="J12" s="13"/>
      <c r="K12" s="13"/>
      <c r="L12" s="73"/>
      <c r="M12" s="13"/>
      <c r="N12" s="15"/>
      <c r="O12" s="15"/>
    </row>
    <row r="13" spans="2:15" ht="12.75">
      <c r="B13" s="16" t="s">
        <v>9</v>
      </c>
      <c r="C13" s="17"/>
      <c r="D13" s="17"/>
      <c r="E13" s="17"/>
      <c r="F13" s="15"/>
      <c r="G13" s="15"/>
      <c r="H13" s="15"/>
      <c r="I13" s="15"/>
      <c r="J13" s="15"/>
      <c r="K13" s="15"/>
      <c r="L13" s="15"/>
      <c r="M13" s="15"/>
      <c r="N13" s="7" t="s">
        <v>3</v>
      </c>
      <c r="O13" s="7" t="s">
        <v>76</v>
      </c>
    </row>
    <row r="14" spans="2:15" ht="12.75">
      <c r="B14" s="8" t="s">
        <v>4</v>
      </c>
      <c r="C14" s="8" t="s">
        <v>5</v>
      </c>
      <c r="D14" s="8" t="s">
        <v>6</v>
      </c>
      <c r="E14" s="8" t="s">
        <v>7</v>
      </c>
      <c r="F14" s="25" t="s">
        <v>96</v>
      </c>
      <c r="G14" s="26" t="s">
        <v>97</v>
      </c>
      <c r="H14" s="26" t="s">
        <v>98</v>
      </c>
      <c r="I14" s="26" t="s">
        <v>99</v>
      </c>
      <c r="J14" s="26" t="s">
        <v>100</v>
      </c>
      <c r="K14" s="26" t="s">
        <v>101</v>
      </c>
      <c r="L14" s="26" t="s">
        <v>102</v>
      </c>
      <c r="M14" s="26" t="s">
        <v>103</v>
      </c>
      <c r="N14" s="7" t="s">
        <v>8</v>
      </c>
      <c r="O14" s="7" t="s">
        <v>77</v>
      </c>
    </row>
    <row r="15" spans="1:15" ht="12.75">
      <c r="A15" s="9">
        <v>1</v>
      </c>
      <c r="B15" s="10" t="s">
        <v>10</v>
      </c>
      <c r="C15" s="10" t="s">
        <v>11</v>
      </c>
      <c r="D15" s="10" t="s">
        <v>83</v>
      </c>
      <c r="E15" s="10" t="s">
        <v>12</v>
      </c>
      <c r="F15" s="9">
        <v>2</v>
      </c>
      <c r="G15" s="9">
        <v>4</v>
      </c>
      <c r="H15" s="9">
        <v>1</v>
      </c>
      <c r="I15" s="9">
        <v>1</v>
      </c>
      <c r="J15" s="9">
        <v>2</v>
      </c>
      <c r="K15" s="9"/>
      <c r="L15" s="27"/>
      <c r="M15" s="9"/>
      <c r="N15" s="10">
        <f>SUM(F15+G15+H15+I15+J15+K15+L15+M15)</f>
        <v>10</v>
      </c>
      <c r="O15" s="10">
        <f>SUM(F15:M15)-MAX(F15:M15)</f>
        <v>6</v>
      </c>
    </row>
    <row r="16" spans="1:15" ht="12.75">
      <c r="A16" s="9">
        <v>2</v>
      </c>
      <c r="B16" s="10" t="s">
        <v>36</v>
      </c>
      <c r="C16" s="10" t="s">
        <v>37</v>
      </c>
      <c r="D16" s="10" t="s">
        <v>38</v>
      </c>
      <c r="E16" s="10" t="s">
        <v>39</v>
      </c>
      <c r="F16" s="9">
        <v>1</v>
      </c>
      <c r="G16" s="9">
        <v>1</v>
      </c>
      <c r="H16" s="9">
        <v>2</v>
      </c>
      <c r="I16" s="9">
        <v>3</v>
      </c>
      <c r="J16" s="9">
        <v>3</v>
      </c>
      <c r="K16" s="9"/>
      <c r="L16" s="27"/>
      <c r="M16" s="9"/>
      <c r="N16" s="10">
        <f>SUM(F16+G16+H16+I16+J16+K16+L16+M16)</f>
        <v>10</v>
      </c>
      <c r="O16" s="10">
        <f>SUM(F16:M16)-MAX(F16:M16)</f>
        <v>7</v>
      </c>
    </row>
    <row r="17" spans="1:15" ht="12.75">
      <c r="A17" s="9">
        <v>3</v>
      </c>
      <c r="B17" s="10" t="s">
        <v>65</v>
      </c>
      <c r="C17" s="10" t="s">
        <v>66</v>
      </c>
      <c r="D17" s="10" t="s">
        <v>67</v>
      </c>
      <c r="E17" s="10" t="s">
        <v>68</v>
      </c>
      <c r="F17" s="9">
        <v>4</v>
      </c>
      <c r="G17" s="9">
        <v>4</v>
      </c>
      <c r="H17" s="9">
        <v>4</v>
      </c>
      <c r="I17" s="9">
        <v>2</v>
      </c>
      <c r="J17" s="9">
        <v>1</v>
      </c>
      <c r="K17" s="9"/>
      <c r="L17" s="27"/>
      <c r="M17" s="9"/>
      <c r="N17" s="10">
        <f>SUM(F17+G17+H17+I17+J17+K17+L17+M17)</f>
        <v>15</v>
      </c>
      <c r="O17" s="10">
        <f>SUM(F17:M17)-MAX(F17:M17)</f>
        <v>11</v>
      </c>
    </row>
    <row r="18" spans="1:15" ht="12.75">
      <c r="A18" s="13"/>
      <c r="B18" s="19"/>
      <c r="C18" s="20"/>
      <c r="D18" s="20"/>
      <c r="E18" s="20"/>
      <c r="F18" s="13"/>
      <c r="G18" s="13"/>
      <c r="H18" s="13"/>
      <c r="I18" s="13"/>
      <c r="J18" s="13"/>
      <c r="K18" s="13"/>
      <c r="L18" s="13"/>
      <c r="M18" s="13"/>
      <c r="N18" s="14"/>
      <c r="O18" s="14"/>
    </row>
    <row r="19" spans="2:15" ht="12.75">
      <c r="B19" s="16" t="s">
        <v>13</v>
      </c>
      <c r="C19" s="17"/>
      <c r="D19" s="17"/>
      <c r="E19" s="17"/>
      <c r="F19" s="15"/>
      <c r="G19" s="15"/>
      <c r="H19" s="15"/>
      <c r="I19" s="15"/>
      <c r="J19" s="15"/>
      <c r="K19" s="15"/>
      <c r="L19" s="15"/>
      <c r="M19" s="15"/>
      <c r="N19" s="18" t="s">
        <v>3</v>
      </c>
      <c r="O19" s="7" t="s">
        <v>76</v>
      </c>
    </row>
    <row r="20" spans="2:15" ht="12.75">
      <c r="B20" s="8" t="s">
        <v>4</v>
      </c>
      <c r="C20" s="8" t="s">
        <v>5</v>
      </c>
      <c r="D20" s="8" t="s">
        <v>6</v>
      </c>
      <c r="E20" s="8" t="s">
        <v>7</v>
      </c>
      <c r="F20" s="25" t="s">
        <v>96</v>
      </c>
      <c r="G20" s="26" t="s">
        <v>97</v>
      </c>
      <c r="H20" s="26" t="s">
        <v>98</v>
      </c>
      <c r="I20" s="26" t="s">
        <v>99</v>
      </c>
      <c r="J20" s="26" t="s">
        <v>100</v>
      </c>
      <c r="K20" s="26" t="s">
        <v>101</v>
      </c>
      <c r="L20" s="26" t="s">
        <v>102</v>
      </c>
      <c r="M20" s="26" t="s">
        <v>103</v>
      </c>
      <c r="N20" s="7" t="s">
        <v>8</v>
      </c>
      <c r="O20" s="7" t="s">
        <v>77</v>
      </c>
    </row>
    <row r="21" spans="1:15" ht="12.75">
      <c r="A21" s="9">
        <v>1</v>
      </c>
      <c r="B21" s="10" t="s">
        <v>32</v>
      </c>
      <c r="C21" s="10" t="s">
        <v>33</v>
      </c>
      <c r="D21" s="10" t="s">
        <v>34</v>
      </c>
      <c r="E21" s="10" t="s">
        <v>35</v>
      </c>
      <c r="F21" s="9">
        <v>1</v>
      </c>
      <c r="G21" s="9">
        <v>1</v>
      </c>
      <c r="H21" s="9">
        <v>1</v>
      </c>
      <c r="I21" s="9">
        <v>3</v>
      </c>
      <c r="J21" s="9">
        <v>1</v>
      </c>
      <c r="K21" s="9"/>
      <c r="L21" s="27"/>
      <c r="M21" s="9"/>
      <c r="N21" s="10">
        <f aca="true" t="shared" si="2" ref="N21:N26">SUM(F21+G21+H21+I21+J21+K21+L21+M21)</f>
        <v>7</v>
      </c>
      <c r="O21" s="10">
        <f aca="true" t="shared" si="3" ref="O21:O26">SUM(F21:M21)-MAX(F21:M21)</f>
        <v>4</v>
      </c>
    </row>
    <row r="22" spans="1:15" ht="12.75">
      <c r="A22" s="9">
        <v>2</v>
      </c>
      <c r="B22" s="12" t="s">
        <v>64</v>
      </c>
      <c r="C22" s="12" t="s">
        <v>57</v>
      </c>
      <c r="D22" s="12" t="s">
        <v>59</v>
      </c>
      <c r="E22" s="12" t="s">
        <v>60</v>
      </c>
      <c r="F22" s="9">
        <v>7</v>
      </c>
      <c r="G22" s="9">
        <v>2</v>
      </c>
      <c r="H22" s="9">
        <v>2</v>
      </c>
      <c r="I22" s="9">
        <v>4</v>
      </c>
      <c r="J22" s="9">
        <v>3</v>
      </c>
      <c r="K22" s="9"/>
      <c r="L22" s="27"/>
      <c r="M22" s="9"/>
      <c r="N22" s="10">
        <f t="shared" si="2"/>
        <v>18</v>
      </c>
      <c r="O22" s="10">
        <f t="shared" si="3"/>
        <v>11</v>
      </c>
    </row>
    <row r="23" spans="1:15" ht="12.75">
      <c r="A23" s="9">
        <v>3</v>
      </c>
      <c r="B23" s="12" t="s">
        <v>84</v>
      </c>
      <c r="C23" s="12" t="s">
        <v>85</v>
      </c>
      <c r="D23" s="12" t="s">
        <v>86</v>
      </c>
      <c r="E23" s="12" t="s">
        <v>87</v>
      </c>
      <c r="F23" s="74">
        <v>2</v>
      </c>
      <c r="G23" s="9">
        <v>7</v>
      </c>
      <c r="H23" s="9">
        <v>7</v>
      </c>
      <c r="I23" s="9">
        <v>1</v>
      </c>
      <c r="J23" s="9">
        <v>2</v>
      </c>
      <c r="K23" s="9"/>
      <c r="L23" s="27"/>
      <c r="M23" s="9"/>
      <c r="N23" s="10">
        <f t="shared" si="2"/>
        <v>19</v>
      </c>
      <c r="O23" s="10">
        <f t="shared" si="3"/>
        <v>12</v>
      </c>
    </row>
    <row r="24" spans="1:15" ht="12.75">
      <c r="A24" s="9">
        <v>4</v>
      </c>
      <c r="B24" s="12" t="s">
        <v>75</v>
      </c>
      <c r="C24" s="12" t="s">
        <v>73</v>
      </c>
      <c r="D24" s="12" t="s">
        <v>120</v>
      </c>
      <c r="E24" s="12" t="s">
        <v>74</v>
      </c>
      <c r="F24" s="9">
        <v>7</v>
      </c>
      <c r="G24" s="9">
        <v>7</v>
      </c>
      <c r="H24" s="9">
        <v>4</v>
      </c>
      <c r="I24" s="9">
        <v>2</v>
      </c>
      <c r="J24" s="9">
        <v>4</v>
      </c>
      <c r="K24" s="9"/>
      <c r="L24" s="27"/>
      <c r="M24" s="9"/>
      <c r="N24" s="10">
        <f t="shared" si="2"/>
        <v>24</v>
      </c>
      <c r="O24" s="10">
        <f t="shared" si="3"/>
        <v>17</v>
      </c>
    </row>
    <row r="25" spans="1:15" ht="12.75">
      <c r="A25" s="9">
        <v>5</v>
      </c>
      <c r="B25" s="11" t="s">
        <v>61</v>
      </c>
      <c r="C25" s="21">
        <v>1006</v>
      </c>
      <c r="D25" s="11" t="s">
        <v>40</v>
      </c>
      <c r="E25" s="11" t="s">
        <v>82</v>
      </c>
      <c r="F25" s="9">
        <v>7</v>
      </c>
      <c r="G25" s="9">
        <v>3</v>
      </c>
      <c r="H25" s="9">
        <v>3</v>
      </c>
      <c r="I25" s="9">
        <v>5</v>
      </c>
      <c r="J25" s="9">
        <v>7</v>
      </c>
      <c r="K25" s="9"/>
      <c r="L25" s="27"/>
      <c r="M25" s="9"/>
      <c r="N25" s="10">
        <f t="shared" si="2"/>
        <v>25</v>
      </c>
      <c r="O25" s="10">
        <f t="shared" si="3"/>
        <v>18</v>
      </c>
    </row>
    <row r="26" spans="1:15" ht="12.75">
      <c r="A26" s="9">
        <v>6</v>
      </c>
      <c r="B26" s="12" t="s">
        <v>63</v>
      </c>
      <c r="C26" s="12" t="s">
        <v>56</v>
      </c>
      <c r="D26" s="12" t="s">
        <v>58</v>
      </c>
      <c r="E26" s="12" t="s">
        <v>104</v>
      </c>
      <c r="F26" s="9">
        <v>3</v>
      </c>
      <c r="G26" s="9">
        <v>7</v>
      </c>
      <c r="H26" s="9">
        <v>7</v>
      </c>
      <c r="I26" s="9">
        <v>7</v>
      </c>
      <c r="J26" s="9">
        <v>7</v>
      </c>
      <c r="K26" s="9"/>
      <c r="L26" s="27"/>
      <c r="M26" s="9"/>
      <c r="N26" s="10">
        <f t="shared" si="2"/>
        <v>31</v>
      </c>
      <c r="O26" s="10">
        <f t="shared" si="3"/>
        <v>24</v>
      </c>
    </row>
    <row r="27" spans="1:15" ht="12.75">
      <c r="A27" s="13"/>
      <c r="B27" s="20"/>
      <c r="C27" s="20"/>
      <c r="D27" s="20"/>
      <c r="E27" s="20"/>
      <c r="F27" s="13"/>
      <c r="G27" s="13"/>
      <c r="H27" s="13"/>
      <c r="I27" s="13"/>
      <c r="J27" s="13"/>
      <c r="K27" s="13"/>
      <c r="L27" s="13"/>
      <c r="M27" s="13"/>
      <c r="N27" s="15"/>
      <c r="O27" s="15"/>
    </row>
    <row r="28" spans="1:15" ht="12.75">
      <c r="A28" s="13"/>
      <c r="B28" s="22" t="s">
        <v>22</v>
      </c>
      <c r="C28" s="23"/>
      <c r="D28" s="17"/>
      <c r="E28" s="17"/>
      <c r="F28" s="15"/>
      <c r="G28" s="15"/>
      <c r="H28" s="15"/>
      <c r="I28" s="15"/>
      <c r="J28" s="15"/>
      <c r="K28" s="15"/>
      <c r="L28" s="15"/>
      <c r="M28" s="15"/>
      <c r="N28" s="7" t="s">
        <v>3</v>
      </c>
      <c r="O28" s="7" t="s">
        <v>76</v>
      </c>
    </row>
    <row r="29" spans="1:15" ht="12.75">
      <c r="A29" s="9"/>
      <c r="B29" s="8" t="s">
        <v>4</v>
      </c>
      <c r="C29" s="8" t="s">
        <v>5</v>
      </c>
      <c r="D29" s="8" t="s">
        <v>6</v>
      </c>
      <c r="E29" s="8" t="s">
        <v>7</v>
      </c>
      <c r="F29" s="25" t="s">
        <v>96</v>
      </c>
      <c r="G29" s="26" t="s">
        <v>97</v>
      </c>
      <c r="H29" s="26" t="s">
        <v>98</v>
      </c>
      <c r="I29" s="26" t="s">
        <v>99</v>
      </c>
      <c r="J29" s="26" t="s">
        <v>100</v>
      </c>
      <c r="K29" s="26" t="s">
        <v>101</v>
      </c>
      <c r="L29" s="26" t="s">
        <v>102</v>
      </c>
      <c r="M29" s="26" t="s">
        <v>103</v>
      </c>
      <c r="N29" s="7" t="s">
        <v>8</v>
      </c>
      <c r="O29" s="7" t="s">
        <v>77</v>
      </c>
    </row>
    <row r="30" spans="1:15" ht="12.75">
      <c r="A30" s="13">
        <v>1</v>
      </c>
      <c r="B30" s="24" t="s">
        <v>41</v>
      </c>
      <c r="C30" s="10" t="s">
        <v>42</v>
      </c>
      <c r="D30" s="10" t="s">
        <v>43</v>
      </c>
      <c r="E30" s="10" t="s">
        <v>44</v>
      </c>
      <c r="F30" s="9">
        <v>1</v>
      </c>
      <c r="G30" s="9">
        <v>1</v>
      </c>
      <c r="H30" s="9">
        <v>1</v>
      </c>
      <c r="I30" s="9">
        <v>2</v>
      </c>
      <c r="J30" s="9">
        <v>1</v>
      </c>
      <c r="K30" s="9"/>
      <c r="L30" s="27"/>
      <c r="M30" s="9"/>
      <c r="N30" s="10">
        <f aca="true" t="shared" si="4" ref="N30:N35">SUM(F30+G30+H30+I30+J30+K30+L30+M30)</f>
        <v>6</v>
      </c>
      <c r="O30" s="10">
        <f aca="true" t="shared" si="5" ref="O30:O35">SUM(F30:M30)-MAX(F30:M30)</f>
        <v>4</v>
      </c>
    </row>
    <row r="31" spans="1:15" ht="12.75">
      <c r="A31" s="9">
        <v>2</v>
      </c>
      <c r="B31" s="10" t="s">
        <v>52</v>
      </c>
      <c r="C31" s="10" t="s">
        <v>42</v>
      </c>
      <c r="D31" s="10" t="s">
        <v>53</v>
      </c>
      <c r="E31" s="10" t="s">
        <v>54</v>
      </c>
      <c r="F31" s="9">
        <v>2</v>
      </c>
      <c r="G31" s="9">
        <v>7</v>
      </c>
      <c r="H31" s="9">
        <v>2</v>
      </c>
      <c r="I31" s="9">
        <v>3</v>
      </c>
      <c r="J31" s="9">
        <v>2</v>
      </c>
      <c r="K31" s="9"/>
      <c r="L31" s="27"/>
      <c r="M31" s="9"/>
      <c r="N31" s="10">
        <f t="shared" si="4"/>
        <v>16</v>
      </c>
      <c r="O31" s="10">
        <f t="shared" si="5"/>
        <v>9</v>
      </c>
    </row>
    <row r="32" spans="1:15" ht="12.75">
      <c r="A32" s="9">
        <v>3</v>
      </c>
      <c r="B32" s="12" t="s">
        <v>92</v>
      </c>
      <c r="C32" s="12" t="s">
        <v>93</v>
      </c>
      <c r="D32" s="12" t="s">
        <v>94</v>
      </c>
      <c r="E32" s="12" t="s">
        <v>95</v>
      </c>
      <c r="F32" s="9">
        <v>7</v>
      </c>
      <c r="G32" s="9">
        <v>7</v>
      </c>
      <c r="H32" s="9">
        <v>3</v>
      </c>
      <c r="I32" s="9">
        <v>5</v>
      </c>
      <c r="J32" s="9">
        <v>4</v>
      </c>
      <c r="K32" s="9"/>
      <c r="L32" s="27"/>
      <c r="M32" s="9"/>
      <c r="N32" s="10">
        <f t="shared" si="4"/>
        <v>26</v>
      </c>
      <c r="O32" s="10">
        <f t="shared" si="5"/>
        <v>19</v>
      </c>
    </row>
    <row r="33" spans="1:15" ht="12.75">
      <c r="A33" s="9">
        <v>4</v>
      </c>
      <c r="B33" s="10" t="s">
        <v>45</v>
      </c>
      <c r="C33" s="10" t="s">
        <v>46</v>
      </c>
      <c r="D33" s="10" t="s">
        <v>47</v>
      </c>
      <c r="E33" s="10" t="s">
        <v>48</v>
      </c>
      <c r="F33" s="9">
        <v>7</v>
      </c>
      <c r="G33" s="9">
        <v>7</v>
      </c>
      <c r="H33" s="9">
        <v>7</v>
      </c>
      <c r="I33" s="9">
        <v>1</v>
      </c>
      <c r="J33" s="9">
        <v>5</v>
      </c>
      <c r="K33" s="9"/>
      <c r="L33" s="27"/>
      <c r="M33" s="9"/>
      <c r="N33" s="10">
        <f t="shared" si="4"/>
        <v>27</v>
      </c>
      <c r="O33" s="10">
        <f t="shared" si="5"/>
        <v>20</v>
      </c>
    </row>
    <row r="34" spans="1:15" ht="12.75">
      <c r="A34" s="9">
        <v>5</v>
      </c>
      <c r="B34" s="12" t="s">
        <v>88</v>
      </c>
      <c r="C34" s="12" t="s">
        <v>89</v>
      </c>
      <c r="D34" s="12" t="s">
        <v>90</v>
      </c>
      <c r="E34" s="12" t="s">
        <v>91</v>
      </c>
      <c r="F34" s="9">
        <v>7</v>
      </c>
      <c r="G34" s="9">
        <v>7</v>
      </c>
      <c r="H34" s="9">
        <v>7</v>
      </c>
      <c r="I34" s="9">
        <v>4</v>
      </c>
      <c r="J34" s="9">
        <v>3</v>
      </c>
      <c r="K34" s="9"/>
      <c r="L34" s="27"/>
      <c r="M34" s="9"/>
      <c r="N34" s="10">
        <f t="shared" si="4"/>
        <v>28</v>
      </c>
      <c r="O34" s="10">
        <f t="shared" si="5"/>
        <v>21</v>
      </c>
    </row>
    <row r="35" spans="1:15" ht="12.75">
      <c r="A35" s="9">
        <v>6</v>
      </c>
      <c r="B35" s="10" t="s">
        <v>49</v>
      </c>
      <c r="C35" s="10" t="s">
        <v>46</v>
      </c>
      <c r="D35" s="10" t="s">
        <v>50</v>
      </c>
      <c r="E35" s="10" t="s">
        <v>51</v>
      </c>
      <c r="F35" s="9">
        <v>3</v>
      </c>
      <c r="G35" s="9">
        <v>7</v>
      </c>
      <c r="H35" s="9">
        <v>7</v>
      </c>
      <c r="I35" s="9">
        <v>7</v>
      </c>
      <c r="J35" s="9">
        <v>7</v>
      </c>
      <c r="K35" s="9"/>
      <c r="L35" s="27"/>
      <c r="M35" s="9"/>
      <c r="N35" s="10">
        <f t="shared" si="4"/>
        <v>31</v>
      </c>
      <c r="O35" s="10">
        <f t="shared" si="5"/>
        <v>24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7.8515625" style="0" customWidth="1"/>
    <col min="3" max="3" width="10.00390625" style="0" customWidth="1"/>
    <col min="4" max="4" width="18.00390625" style="0" customWidth="1"/>
    <col min="5" max="5" width="13.8515625" style="0" customWidth="1"/>
    <col min="6" max="11" width="4.7109375" style="0" customWidth="1"/>
    <col min="12" max="12" width="4.8515625" style="0" customWidth="1"/>
    <col min="13" max="23" width="4.7109375" style="0" customWidth="1"/>
    <col min="24" max="24" width="4.8515625" style="0" customWidth="1"/>
    <col min="25" max="25" width="11.7109375" style="0" customWidth="1"/>
    <col min="26" max="26" width="5.28125" style="0" customWidth="1"/>
  </cols>
  <sheetData>
    <row r="1" spans="4:5" ht="15">
      <c r="D1" s="1" t="s">
        <v>115</v>
      </c>
      <c r="E1" s="2">
        <v>2007</v>
      </c>
    </row>
    <row r="2" spans="2:26" ht="12.75">
      <c r="B2" s="8" t="s">
        <v>4</v>
      </c>
      <c r="C2" s="8" t="s">
        <v>5</v>
      </c>
      <c r="D2" s="8" t="s">
        <v>6</v>
      </c>
      <c r="E2" s="8" t="s">
        <v>7</v>
      </c>
      <c r="F2" s="25" t="s">
        <v>105</v>
      </c>
      <c r="G2" s="26" t="s">
        <v>106</v>
      </c>
      <c r="H2" s="26" t="s">
        <v>107</v>
      </c>
      <c r="I2" s="26" t="s">
        <v>108</v>
      </c>
      <c r="J2" s="26" t="s">
        <v>109</v>
      </c>
      <c r="K2" s="26" t="s">
        <v>110</v>
      </c>
      <c r="L2" s="26" t="s">
        <v>111</v>
      </c>
      <c r="M2" s="26" t="s">
        <v>112</v>
      </c>
      <c r="N2" s="26" t="s">
        <v>113</v>
      </c>
      <c r="O2" s="26" t="s">
        <v>114</v>
      </c>
      <c r="P2" s="25" t="s">
        <v>96</v>
      </c>
      <c r="Q2" s="26" t="s">
        <v>97</v>
      </c>
      <c r="R2" s="26" t="s">
        <v>98</v>
      </c>
      <c r="S2" s="26" t="s">
        <v>99</v>
      </c>
      <c r="T2" s="26" t="s">
        <v>100</v>
      </c>
      <c r="U2" s="26" t="s">
        <v>101</v>
      </c>
      <c r="V2" s="26" t="s">
        <v>102</v>
      </c>
      <c r="W2" s="26" t="s">
        <v>103</v>
      </c>
      <c r="X2" s="7" t="s">
        <v>8</v>
      </c>
      <c r="Y2" s="26" t="s">
        <v>124</v>
      </c>
      <c r="Z2" s="26" t="s">
        <v>128</v>
      </c>
    </row>
    <row r="3" spans="1:26" ht="12.75">
      <c r="A3" s="9">
        <v>1</v>
      </c>
      <c r="B3" s="39" t="s">
        <v>32</v>
      </c>
      <c r="C3" s="39" t="s">
        <v>33</v>
      </c>
      <c r="D3" s="39" t="s">
        <v>34</v>
      </c>
      <c r="E3" s="39" t="s">
        <v>35</v>
      </c>
      <c r="F3" s="40">
        <v>8</v>
      </c>
      <c r="G3" s="40">
        <v>1</v>
      </c>
      <c r="H3" s="40">
        <v>3</v>
      </c>
      <c r="I3" s="40">
        <v>4</v>
      </c>
      <c r="J3" s="41"/>
      <c r="K3" s="40">
        <v>6</v>
      </c>
      <c r="L3" s="42">
        <v>5</v>
      </c>
      <c r="M3" s="40">
        <v>1</v>
      </c>
      <c r="N3" s="40">
        <v>1</v>
      </c>
      <c r="O3" s="40">
        <v>1</v>
      </c>
      <c r="P3" s="40">
        <v>3</v>
      </c>
      <c r="Q3" s="67">
        <v>3</v>
      </c>
      <c r="R3" s="67">
        <v>4</v>
      </c>
      <c r="S3" s="67">
        <v>9</v>
      </c>
      <c r="T3" s="67">
        <v>7</v>
      </c>
      <c r="U3" s="67">
        <v>3</v>
      </c>
      <c r="V3" s="67">
        <v>6</v>
      </c>
      <c r="W3" s="67">
        <v>2</v>
      </c>
      <c r="X3" s="67">
        <f>SUM(F3+G3+H3+I3+J3+K3+L3+M3+N3+O3+P3+Q3+R3+S3+T3+U3+V3+W3)</f>
        <v>67</v>
      </c>
      <c r="Y3" s="30"/>
      <c r="Z3" s="69"/>
    </row>
    <row r="4" spans="1:27" ht="12.75">
      <c r="A4" s="9">
        <v>2</v>
      </c>
      <c r="B4" s="47" t="s">
        <v>36</v>
      </c>
      <c r="C4" s="47" t="s">
        <v>37</v>
      </c>
      <c r="D4" s="47" t="s">
        <v>38</v>
      </c>
      <c r="E4" s="47" t="s">
        <v>39</v>
      </c>
      <c r="F4" s="48">
        <v>2</v>
      </c>
      <c r="G4" s="48">
        <v>9</v>
      </c>
      <c r="H4" s="48">
        <v>2</v>
      </c>
      <c r="I4" s="48">
        <v>2</v>
      </c>
      <c r="J4" s="49"/>
      <c r="K4" s="48">
        <v>9</v>
      </c>
      <c r="L4" s="50">
        <v>2</v>
      </c>
      <c r="M4" s="48">
        <v>3</v>
      </c>
      <c r="N4" s="48">
        <v>6</v>
      </c>
      <c r="O4" s="48">
        <v>18</v>
      </c>
      <c r="P4" s="48">
        <v>1</v>
      </c>
      <c r="Q4" s="68">
        <v>2</v>
      </c>
      <c r="R4" s="68">
        <v>3</v>
      </c>
      <c r="S4" s="68">
        <v>4</v>
      </c>
      <c r="T4" s="68">
        <v>6</v>
      </c>
      <c r="U4" s="68">
        <v>2</v>
      </c>
      <c r="V4" s="68">
        <v>2</v>
      </c>
      <c r="W4" s="68">
        <v>4</v>
      </c>
      <c r="X4" s="68">
        <f>SUM(F4+G4+H4+I4+J4+K4+L4+M4+N4+O4+P4+Q4+R4+S4+T4+U4+V4+W4)</f>
        <v>77</v>
      </c>
      <c r="Y4" s="30"/>
      <c r="Z4" s="69"/>
      <c r="AA4" s="29"/>
    </row>
    <row r="5" spans="1:26" ht="12.75">
      <c r="A5" s="9">
        <v>3</v>
      </c>
      <c r="B5" s="43" t="s">
        <v>117</v>
      </c>
      <c r="C5" s="43" t="s">
        <v>42</v>
      </c>
      <c r="D5" s="43" t="s">
        <v>43</v>
      </c>
      <c r="E5" s="43" t="s">
        <v>44</v>
      </c>
      <c r="F5" s="44">
        <v>3</v>
      </c>
      <c r="G5" s="44">
        <v>10</v>
      </c>
      <c r="H5" s="44">
        <v>4</v>
      </c>
      <c r="I5" s="44">
        <v>3</v>
      </c>
      <c r="J5" s="45"/>
      <c r="K5" s="44">
        <v>4</v>
      </c>
      <c r="L5" s="46">
        <v>1</v>
      </c>
      <c r="M5" s="44">
        <v>7</v>
      </c>
      <c r="N5" s="44">
        <v>3</v>
      </c>
      <c r="O5" s="44">
        <v>4</v>
      </c>
      <c r="P5" s="44">
        <v>4</v>
      </c>
      <c r="Q5" s="66">
        <v>1</v>
      </c>
      <c r="R5" s="66">
        <v>2</v>
      </c>
      <c r="S5" s="66">
        <v>7</v>
      </c>
      <c r="T5" s="66">
        <v>2</v>
      </c>
      <c r="U5" s="66">
        <v>4</v>
      </c>
      <c r="V5" s="66">
        <v>3</v>
      </c>
      <c r="W5" s="66">
        <v>23</v>
      </c>
      <c r="X5" s="66">
        <f>SUM(F5+G5+H5+I5+J5+K5+L5+M5+N5+O5+P5+Q5+R5+S5+T5+U5+V5+W5)</f>
        <v>85</v>
      </c>
      <c r="Y5" s="30"/>
      <c r="Z5" s="69"/>
    </row>
    <row r="6" spans="1:26" ht="12.75">
      <c r="A6" s="9">
        <v>4</v>
      </c>
      <c r="B6" s="51" t="s">
        <v>64</v>
      </c>
      <c r="C6" s="51" t="s">
        <v>57</v>
      </c>
      <c r="D6" s="51" t="s">
        <v>59</v>
      </c>
      <c r="E6" s="51" t="s">
        <v>60</v>
      </c>
      <c r="F6" s="40">
        <v>11</v>
      </c>
      <c r="G6" s="40">
        <v>2</v>
      </c>
      <c r="H6" s="40">
        <v>1</v>
      </c>
      <c r="I6" s="40">
        <v>13</v>
      </c>
      <c r="J6" s="41"/>
      <c r="K6" s="40">
        <v>3</v>
      </c>
      <c r="L6" s="42">
        <v>4</v>
      </c>
      <c r="M6" s="40">
        <v>5</v>
      </c>
      <c r="N6" s="40">
        <v>4</v>
      </c>
      <c r="O6" s="40">
        <v>5</v>
      </c>
      <c r="P6" s="40">
        <v>23</v>
      </c>
      <c r="Q6" s="67">
        <v>4</v>
      </c>
      <c r="R6" s="67">
        <v>6</v>
      </c>
      <c r="S6" s="67">
        <v>16</v>
      </c>
      <c r="T6" s="67">
        <v>10</v>
      </c>
      <c r="U6" s="67">
        <v>6</v>
      </c>
      <c r="V6" s="67">
        <v>5</v>
      </c>
      <c r="W6" s="67">
        <v>5</v>
      </c>
      <c r="X6" s="67">
        <f>SUM(F6+G6+H6+I6+J6+K6+L6+M6+N6+O6+P6+Q6+R6+S6+T6+U6+V6+W6)</f>
        <v>123</v>
      </c>
      <c r="Y6" s="70"/>
      <c r="Z6" s="69" t="s">
        <v>139</v>
      </c>
    </row>
    <row r="7" spans="1:26" ht="12.75">
      <c r="A7" s="9">
        <v>5</v>
      </c>
      <c r="B7" s="43" t="s">
        <v>119</v>
      </c>
      <c r="C7" s="43" t="s">
        <v>42</v>
      </c>
      <c r="D7" s="43" t="s">
        <v>53</v>
      </c>
      <c r="E7" s="43" t="s">
        <v>54</v>
      </c>
      <c r="F7" s="44">
        <v>6</v>
      </c>
      <c r="G7" s="44">
        <v>7</v>
      </c>
      <c r="H7" s="44">
        <v>6</v>
      </c>
      <c r="I7" s="44">
        <v>6</v>
      </c>
      <c r="J7" s="45"/>
      <c r="K7" s="44">
        <v>10</v>
      </c>
      <c r="L7" s="46">
        <v>3</v>
      </c>
      <c r="M7" s="44">
        <v>8</v>
      </c>
      <c r="N7" s="44">
        <v>5</v>
      </c>
      <c r="O7" s="44">
        <v>18</v>
      </c>
      <c r="P7" s="44">
        <v>7</v>
      </c>
      <c r="Q7" s="66">
        <v>23</v>
      </c>
      <c r="R7" s="66">
        <v>5</v>
      </c>
      <c r="S7" s="66">
        <v>11</v>
      </c>
      <c r="T7" s="66">
        <v>4</v>
      </c>
      <c r="U7" s="66">
        <v>5</v>
      </c>
      <c r="V7" s="66">
        <v>8</v>
      </c>
      <c r="W7" s="66">
        <v>3</v>
      </c>
      <c r="X7" s="66">
        <f>SUM(F7+G7+H7+I7+J7+K7+L7+M7+N7+O7+P7+Q7+R7+S7+T7+U7+V7+W7)</f>
        <v>135</v>
      </c>
      <c r="Y7" s="31"/>
      <c r="Z7" s="69"/>
    </row>
    <row r="8" spans="1:26" ht="12.75">
      <c r="A8" s="9">
        <v>6</v>
      </c>
      <c r="B8" s="52" t="s">
        <v>62</v>
      </c>
      <c r="C8" s="52" t="s">
        <v>23</v>
      </c>
      <c r="D8" s="52" t="s">
        <v>121</v>
      </c>
      <c r="E8" s="52" t="s">
        <v>25</v>
      </c>
      <c r="F8" s="53">
        <v>23</v>
      </c>
      <c r="G8" s="53">
        <v>8</v>
      </c>
      <c r="H8" s="53">
        <v>5</v>
      </c>
      <c r="I8" s="53">
        <v>5</v>
      </c>
      <c r="J8" s="54"/>
      <c r="K8" s="53">
        <v>11</v>
      </c>
      <c r="L8" s="55">
        <v>10</v>
      </c>
      <c r="M8" s="53">
        <v>6</v>
      </c>
      <c r="N8" s="53">
        <v>8</v>
      </c>
      <c r="O8" s="53">
        <v>3</v>
      </c>
      <c r="P8" s="53">
        <v>5</v>
      </c>
      <c r="Q8" s="64">
        <v>5</v>
      </c>
      <c r="R8" s="64">
        <v>11</v>
      </c>
      <c r="S8" s="64">
        <v>18</v>
      </c>
      <c r="T8" s="64">
        <v>12</v>
      </c>
      <c r="U8" s="64">
        <v>7</v>
      </c>
      <c r="V8" s="64">
        <v>9</v>
      </c>
      <c r="W8" s="64">
        <v>6</v>
      </c>
      <c r="X8" s="64">
        <f>SUM(F8+G8+H8+I8+J8+K8+L8+M8+N8+O8+P8+Q8+R8+S8+T8+U8+V8+W8)</f>
        <v>152</v>
      </c>
      <c r="Y8" s="30"/>
      <c r="Z8" s="69"/>
    </row>
    <row r="9" spans="1:26" ht="12.75">
      <c r="A9" s="9">
        <v>7</v>
      </c>
      <c r="B9" s="57" t="s">
        <v>14</v>
      </c>
      <c r="C9" s="57" t="s">
        <v>15</v>
      </c>
      <c r="D9" s="57" t="s">
        <v>16</v>
      </c>
      <c r="E9" s="57" t="s">
        <v>17</v>
      </c>
      <c r="F9" s="53">
        <v>9</v>
      </c>
      <c r="G9" s="53">
        <v>3</v>
      </c>
      <c r="H9" s="53">
        <v>14</v>
      </c>
      <c r="I9" s="53">
        <v>11</v>
      </c>
      <c r="J9" s="54"/>
      <c r="K9" s="53">
        <v>7</v>
      </c>
      <c r="L9" s="55">
        <v>7</v>
      </c>
      <c r="M9" s="53">
        <v>17</v>
      </c>
      <c r="N9" s="53">
        <v>13</v>
      </c>
      <c r="O9" s="53">
        <v>18</v>
      </c>
      <c r="P9" s="53">
        <v>8</v>
      </c>
      <c r="Q9" s="53">
        <v>7</v>
      </c>
      <c r="R9" s="53">
        <v>7</v>
      </c>
      <c r="S9" s="53">
        <v>21</v>
      </c>
      <c r="T9" s="53">
        <v>18</v>
      </c>
      <c r="U9" s="53">
        <v>10</v>
      </c>
      <c r="V9" s="53">
        <v>10</v>
      </c>
      <c r="W9" s="53">
        <v>14</v>
      </c>
      <c r="X9" s="53">
        <f>SUM(F9+G9+H9+I9+J9+K9+L9+M9+N9+O9+P9+Q9+R9+S9+T9+U9+V9+W9)</f>
        <v>194</v>
      </c>
      <c r="Y9" s="31"/>
      <c r="Z9" s="69"/>
    </row>
    <row r="10" spans="1:26" ht="12.75">
      <c r="A10" s="9">
        <v>8</v>
      </c>
      <c r="B10" s="57" t="s">
        <v>26</v>
      </c>
      <c r="C10" s="57" t="s">
        <v>27</v>
      </c>
      <c r="D10" s="57" t="s">
        <v>28</v>
      </c>
      <c r="E10" s="57" t="s">
        <v>29</v>
      </c>
      <c r="F10" s="53">
        <v>12</v>
      </c>
      <c r="G10" s="53">
        <v>5</v>
      </c>
      <c r="H10" s="53">
        <v>16</v>
      </c>
      <c r="I10" s="53">
        <v>18</v>
      </c>
      <c r="J10" s="54"/>
      <c r="K10" s="53">
        <v>5</v>
      </c>
      <c r="L10" s="55">
        <v>13</v>
      </c>
      <c r="M10" s="53">
        <v>4</v>
      </c>
      <c r="N10" s="53">
        <v>12</v>
      </c>
      <c r="O10" s="53">
        <v>18</v>
      </c>
      <c r="P10" s="53">
        <v>12</v>
      </c>
      <c r="Q10" s="53">
        <v>8</v>
      </c>
      <c r="R10" s="53">
        <v>12</v>
      </c>
      <c r="S10" s="53">
        <v>19</v>
      </c>
      <c r="T10" s="53">
        <v>14</v>
      </c>
      <c r="U10" s="53">
        <v>15</v>
      </c>
      <c r="V10" s="53">
        <v>12</v>
      </c>
      <c r="W10" s="53">
        <v>9</v>
      </c>
      <c r="X10" s="53">
        <f>SUM(F10+G10+H10+I10+J10+K10+L10+M10+N10+O10+P10+Q10+R10+S10+T10+U10+V10+W10)</f>
        <v>204</v>
      </c>
      <c r="Y10" s="31"/>
      <c r="Z10" s="69"/>
    </row>
    <row r="11" spans="1:26" ht="12.75">
      <c r="A11" s="9">
        <v>9</v>
      </c>
      <c r="B11" s="47" t="s">
        <v>10</v>
      </c>
      <c r="C11" s="47" t="s">
        <v>11</v>
      </c>
      <c r="D11" s="47" t="s">
        <v>83</v>
      </c>
      <c r="E11" s="47" t="s">
        <v>12</v>
      </c>
      <c r="F11" s="48">
        <v>4</v>
      </c>
      <c r="G11" s="48">
        <v>23</v>
      </c>
      <c r="H11" s="48">
        <v>7</v>
      </c>
      <c r="I11" s="48">
        <v>1</v>
      </c>
      <c r="J11" s="49"/>
      <c r="K11" s="48">
        <v>22</v>
      </c>
      <c r="L11" s="50">
        <v>23</v>
      </c>
      <c r="M11" s="48">
        <v>10</v>
      </c>
      <c r="N11" s="48">
        <v>23</v>
      </c>
      <c r="O11" s="48">
        <v>18</v>
      </c>
      <c r="P11" s="48">
        <v>2</v>
      </c>
      <c r="Q11" s="48">
        <v>23</v>
      </c>
      <c r="R11" s="48">
        <v>1</v>
      </c>
      <c r="S11" s="48">
        <v>1</v>
      </c>
      <c r="T11" s="48">
        <v>3</v>
      </c>
      <c r="U11" s="48">
        <v>20</v>
      </c>
      <c r="V11" s="48">
        <v>23</v>
      </c>
      <c r="W11" s="48">
        <v>12</v>
      </c>
      <c r="X11" s="48">
        <f>SUM(F11+G11+H11+I11+J11+K11+L11+M11+N11+O11+P11+Q11+R11+S11+T11+U11+V11+W11)</f>
        <v>216</v>
      </c>
      <c r="Y11" s="31"/>
      <c r="Z11" s="69"/>
    </row>
    <row r="12" spans="1:26" ht="12.75">
      <c r="A12" s="9">
        <v>10</v>
      </c>
      <c r="B12" s="51" t="s">
        <v>84</v>
      </c>
      <c r="C12" s="51" t="s">
        <v>85</v>
      </c>
      <c r="D12" s="51" t="s">
        <v>86</v>
      </c>
      <c r="E12" s="51" t="s">
        <v>87</v>
      </c>
      <c r="F12" s="51">
        <v>10</v>
      </c>
      <c r="G12" s="40">
        <v>23</v>
      </c>
      <c r="H12" s="40">
        <v>9</v>
      </c>
      <c r="I12" s="40">
        <v>8</v>
      </c>
      <c r="J12" s="41"/>
      <c r="K12" s="40">
        <v>22</v>
      </c>
      <c r="L12" s="42">
        <v>6</v>
      </c>
      <c r="M12" s="40">
        <v>15</v>
      </c>
      <c r="N12" s="40">
        <v>9</v>
      </c>
      <c r="O12" s="40">
        <v>18</v>
      </c>
      <c r="P12" s="40">
        <v>6</v>
      </c>
      <c r="Q12" s="40">
        <v>23</v>
      </c>
      <c r="R12" s="40">
        <v>23</v>
      </c>
      <c r="S12" s="40">
        <v>6</v>
      </c>
      <c r="T12" s="40">
        <v>9</v>
      </c>
      <c r="U12" s="40">
        <v>9</v>
      </c>
      <c r="V12" s="40">
        <v>23</v>
      </c>
      <c r="W12" s="40">
        <v>7</v>
      </c>
      <c r="X12" s="40">
        <f>SUM(F12+G12+H12+I12+J12+K12+L12+M12+N12+O12+P12+Q12+R12+S12+T12+U12+V12+W12)</f>
        <v>226</v>
      </c>
      <c r="Y12" s="31"/>
      <c r="Z12" s="69"/>
    </row>
    <row r="13" spans="1:26" ht="12.75">
      <c r="A13" s="9">
        <v>11</v>
      </c>
      <c r="B13" s="56" t="s">
        <v>88</v>
      </c>
      <c r="C13" s="56" t="s">
        <v>89</v>
      </c>
      <c r="D13" s="56" t="s">
        <v>90</v>
      </c>
      <c r="E13" s="56" t="s">
        <v>91</v>
      </c>
      <c r="F13" s="44">
        <v>23</v>
      </c>
      <c r="G13" s="44">
        <v>23</v>
      </c>
      <c r="H13" s="44">
        <v>23</v>
      </c>
      <c r="I13" s="44">
        <v>9</v>
      </c>
      <c r="J13" s="45"/>
      <c r="K13" s="44">
        <v>1</v>
      </c>
      <c r="L13" s="46">
        <v>23</v>
      </c>
      <c r="M13" s="44">
        <v>11</v>
      </c>
      <c r="N13" s="44">
        <v>14</v>
      </c>
      <c r="O13" s="44">
        <v>18</v>
      </c>
      <c r="P13" s="44">
        <v>23</v>
      </c>
      <c r="Q13" s="44">
        <v>23</v>
      </c>
      <c r="R13" s="44">
        <v>23</v>
      </c>
      <c r="S13" s="44">
        <v>13</v>
      </c>
      <c r="T13" s="44">
        <v>5</v>
      </c>
      <c r="U13" s="44">
        <v>8</v>
      </c>
      <c r="V13" s="44">
        <v>4</v>
      </c>
      <c r="W13" s="44">
        <v>1</v>
      </c>
      <c r="X13" s="44">
        <f>SUM(F13+G13+H13+I13+J13+K13+L13+M13+N13+O13+P13+Q13+R13+S13+T13+U13+V13+W13)</f>
        <v>245</v>
      </c>
      <c r="Y13" s="70"/>
      <c r="Z13" s="69" t="s">
        <v>139</v>
      </c>
    </row>
    <row r="14" spans="1:26" ht="12.75">
      <c r="A14" s="9">
        <v>12</v>
      </c>
      <c r="B14" s="51" t="s">
        <v>116</v>
      </c>
      <c r="C14" s="51" t="s">
        <v>73</v>
      </c>
      <c r="D14" s="51" t="s">
        <v>120</v>
      </c>
      <c r="E14" s="51" t="s">
        <v>74</v>
      </c>
      <c r="F14" s="40">
        <v>7</v>
      </c>
      <c r="G14" s="40">
        <v>23</v>
      </c>
      <c r="H14" s="40">
        <v>23</v>
      </c>
      <c r="I14" s="40">
        <v>12</v>
      </c>
      <c r="J14" s="41"/>
      <c r="K14" s="40">
        <v>12</v>
      </c>
      <c r="L14" s="42">
        <v>11</v>
      </c>
      <c r="M14" s="40">
        <v>16</v>
      </c>
      <c r="N14" s="40">
        <v>7</v>
      </c>
      <c r="O14" s="40">
        <v>18</v>
      </c>
      <c r="P14" s="40">
        <v>23</v>
      </c>
      <c r="Q14" s="40">
        <v>14</v>
      </c>
      <c r="R14" s="40">
        <v>13</v>
      </c>
      <c r="S14" s="40">
        <v>8</v>
      </c>
      <c r="T14" s="40">
        <v>13</v>
      </c>
      <c r="U14" s="40">
        <v>11</v>
      </c>
      <c r="V14" s="40">
        <v>23</v>
      </c>
      <c r="W14" s="40">
        <v>23</v>
      </c>
      <c r="X14" s="40">
        <f>SUM(F14+G14+H14+I14+J14+K14+L14+M14+N14+O14+P14+Q14+R14+S14+T14+U14+V14+W14)</f>
        <v>257</v>
      </c>
      <c r="Y14" s="31"/>
      <c r="Z14" s="69"/>
    </row>
    <row r="15" spans="1:26" ht="12.75">
      <c r="A15" s="9">
        <v>13</v>
      </c>
      <c r="B15" s="58" t="s">
        <v>31</v>
      </c>
      <c r="C15" s="57" t="s">
        <v>27</v>
      </c>
      <c r="D15" s="57" t="s">
        <v>30</v>
      </c>
      <c r="E15" s="57" t="s">
        <v>55</v>
      </c>
      <c r="F15" s="53">
        <v>13</v>
      </c>
      <c r="G15" s="53">
        <v>6</v>
      </c>
      <c r="H15" s="53">
        <v>17</v>
      </c>
      <c r="I15" s="53">
        <v>17</v>
      </c>
      <c r="J15" s="54"/>
      <c r="K15" s="53">
        <v>22</v>
      </c>
      <c r="L15" s="55">
        <v>12</v>
      </c>
      <c r="M15" s="53">
        <v>19</v>
      </c>
      <c r="N15" s="53">
        <v>15</v>
      </c>
      <c r="O15" s="53">
        <v>18</v>
      </c>
      <c r="P15" s="53">
        <v>23</v>
      </c>
      <c r="Q15" s="53">
        <v>10</v>
      </c>
      <c r="R15" s="53">
        <v>8</v>
      </c>
      <c r="S15" s="53">
        <v>20</v>
      </c>
      <c r="T15" s="53">
        <v>17</v>
      </c>
      <c r="U15" s="53">
        <v>17</v>
      </c>
      <c r="V15" s="53">
        <v>12</v>
      </c>
      <c r="W15" s="53">
        <v>13</v>
      </c>
      <c r="X15" s="53">
        <f>SUM(F15+G15+H15+I15+J15+K15+L15+M15+N15+O15+P15+Q15+R15+S15+T15+U15+V15+W15)</f>
        <v>259</v>
      </c>
      <c r="Y15" s="70"/>
      <c r="Z15" s="69" t="s">
        <v>139</v>
      </c>
    </row>
    <row r="16" spans="1:26" ht="12.75">
      <c r="A16" s="9">
        <v>14</v>
      </c>
      <c r="B16" s="47" t="s">
        <v>65</v>
      </c>
      <c r="C16" s="47" t="s">
        <v>66</v>
      </c>
      <c r="D16" s="47" t="s">
        <v>67</v>
      </c>
      <c r="E16" s="47" t="s">
        <v>68</v>
      </c>
      <c r="F16" s="48">
        <v>1</v>
      </c>
      <c r="G16" s="48">
        <v>23</v>
      </c>
      <c r="H16" s="48">
        <v>23</v>
      </c>
      <c r="I16" s="48">
        <v>23</v>
      </c>
      <c r="J16" s="49"/>
      <c r="K16" s="48">
        <v>22</v>
      </c>
      <c r="L16" s="50">
        <v>23</v>
      </c>
      <c r="M16" s="48">
        <v>2</v>
      </c>
      <c r="N16" s="48">
        <v>23</v>
      </c>
      <c r="O16" s="48">
        <v>23</v>
      </c>
      <c r="P16" s="48">
        <v>23</v>
      </c>
      <c r="Q16" s="48">
        <v>23</v>
      </c>
      <c r="R16" s="48">
        <v>23</v>
      </c>
      <c r="S16" s="48">
        <v>2</v>
      </c>
      <c r="T16" s="48">
        <v>1</v>
      </c>
      <c r="U16" s="48">
        <v>1</v>
      </c>
      <c r="V16" s="48">
        <v>1</v>
      </c>
      <c r="W16" s="48">
        <v>23</v>
      </c>
      <c r="X16" s="48">
        <f>SUM(F16+G16+H16+I16+J16+K16+L16+M16+N16+O16+P16+Q16+R16+S16+T16+U16+V16+W16)</f>
        <v>260</v>
      </c>
      <c r="Y16" s="31"/>
      <c r="Z16" s="69"/>
    </row>
    <row r="17" spans="1:26" ht="12.75">
      <c r="A17" s="9">
        <v>15</v>
      </c>
      <c r="B17" s="59" t="s">
        <v>61</v>
      </c>
      <c r="C17" s="60">
        <v>1006</v>
      </c>
      <c r="D17" s="59" t="s">
        <v>40</v>
      </c>
      <c r="E17" s="59" t="s">
        <v>82</v>
      </c>
      <c r="F17" s="40">
        <v>23</v>
      </c>
      <c r="G17" s="40">
        <v>4</v>
      </c>
      <c r="H17" s="40">
        <v>8</v>
      </c>
      <c r="I17" s="40">
        <v>23</v>
      </c>
      <c r="J17" s="41"/>
      <c r="K17" s="40">
        <v>13</v>
      </c>
      <c r="L17" s="42">
        <v>23</v>
      </c>
      <c r="M17" s="40">
        <v>23</v>
      </c>
      <c r="N17" s="40">
        <v>23</v>
      </c>
      <c r="O17" s="40">
        <v>18</v>
      </c>
      <c r="P17" s="40">
        <v>23</v>
      </c>
      <c r="Q17" s="40">
        <v>6</v>
      </c>
      <c r="R17" s="40">
        <v>10</v>
      </c>
      <c r="S17" s="40">
        <v>17</v>
      </c>
      <c r="T17" s="40">
        <v>23</v>
      </c>
      <c r="U17" s="40">
        <v>12</v>
      </c>
      <c r="V17" s="40">
        <v>7</v>
      </c>
      <c r="W17" s="40">
        <v>8</v>
      </c>
      <c r="X17" s="40">
        <f>SUM(F17+G17+H17+I17+J17+K17+L17+M17+N17+O17+P17+Q17+R17+S17+T17+U17+V17+W17)</f>
        <v>264</v>
      </c>
      <c r="Y17" s="70"/>
      <c r="Z17" s="69" t="s">
        <v>139</v>
      </c>
    </row>
    <row r="18" spans="1:26" ht="12.75">
      <c r="A18" s="9">
        <v>16</v>
      </c>
      <c r="B18" s="56" t="s">
        <v>92</v>
      </c>
      <c r="C18" s="56" t="s">
        <v>93</v>
      </c>
      <c r="D18" s="56" t="s">
        <v>94</v>
      </c>
      <c r="E18" s="56" t="s">
        <v>95</v>
      </c>
      <c r="F18" s="44">
        <v>23</v>
      </c>
      <c r="G18" s="44">
        <v>23</v>
      </c>
      <c r="H18" s="44">
        <v>23</v>
      </c>
      <c r="I18" s="44">
        <v>7</v>
      </c>
      <c r="J18" s="45"/>
      <c r="K18" s="44">
        <v>2</v>
      </c>
      <c r="L18" s="46">
        <v>23</v>
      </c>
      <c r="M18" s="44">
        <v>23</v>
      </c>
      <c r="N18" s="44">
        <v>2</v>
      </c>
      <c r="O18" s="44">
        <v>2</v>
      </c>
      <c r="P18" s="44">
        <v>23</v>
      </c>
      <c r="Q18" s="66">
        <v>23</v>
      </c>
      <c r="R18" s="66">
        <v>9</v>
      </c>
      <c r="S18" s="66">
        <v>15</v>
      </c>
      <c r="T18" s="66">
        <v>8</v>
      </c>
      <c r="U18" s="66">
        <v>23</v>
      </c>
      <c r="V18" s="66">
        <v>23</v>
      </c>
      <c r="W18" s="66">
        <v>23</v>
      </c>
      <c r="X18" s="66">
        <f>SUM(F18+G18+H18+I18+J18+K18+L18+M18+N18+O18+P18+Q18+R18+S18+T18+U18+V18+W18)</f>
        <v>275</v>
      </c>
      <c r="Y18" s="70"/>
      <c r="Z18" s="69" t="s">
        <v>139</v>
      </c>
    </row>
    <row r="19" spans="1:26" ht="12.75">
      <c r="A19" s="13">
        <v>17</v>
      </c>
      <c r="B19" s="80" t="s">
        <v>78</v>
      </c>
      <c r="C19" s="58" t="s">
        <v>79</v>
      </c>
      <c r="D19" s="58" t="s">
        <v>80</v>
      </c>
      <c r="E19" s="58" t="s">
        <v>81</v>
      </c>
      <c r="F19" s="53">
        <v>15</v>
      </c>
      <c r="G19" s="53">
        <v>23</v>
      </c>
      <c r="H19" s="53">
        <v>10</v>
      </c>
      <c r="I19" s="53">
        <v>10</v>
      </c>
      <c r="J19" s="54"/>
      <c r="K19" s="53">
        <v>22</v>
      </c>
      <c r="L19" s="55">
        <v>14</v>
      </c>
      <c r="M19" s="53">
        <v>20</v>
      </c>
      <c r="N19" s="53">
        <v>16</v>
      </c>
      <c r="O19" s="53">
        <v>18</v>
      </c>
      <c r="P19" s="53">
        <v>9</v>
      </c>
      <c r="Q19" s="53">
        <v>9</v>
      </c>
      <c r="R19" s="53">
        <v>23</v>
      </c>
      <c r="S19" s="53">
        <v>10</v>
      </c>
      <c r="T19" s="53">
        <v>20</v>
      </c>
      <c r="U19" s="53">
        <v>23</v>
      </c>
      <c r="V19" s="53">
        <v>23</v>
      </c>
      <c r="W19" s="53">
        <v>15</v>
      </c>
      <c r="X19" s="53">
        <f>SUM(F19+G19+H19+I19+J19+K19+L19+M19+N19+O19+P19+Q19+R19+S19+T19+U19+V19+W19)</f>
        <v>280</v>
      </c>
      <c r="Y19" s="31"/>
      <c r="Z19" s="69"/>
    </row>
    <row r="20" spans="1:26" ht="12.75">
      <c r="A20" s="9">
        <v>18</v>
      </c>
      <c r="B20" s="43" t="s">
        <v>45</v>
      </c>
      <c r="C20" s="43" t="s">
        <v>46</v>
      </c>
      <c r="D20" s="43" t="s">
        <v>47</v>
      </c>
      <c r="E20" s="43" t="s">
        <v>48</v>
      </c>
      <c r="F20" s="44">
        <v>23</v>
      </c>
      <c r="G20" s="44">
        <v>23</v>
      </c>
      <c r="H20" s="44">
        <v>11</v>
      </c>
      <c r="I20" s="44">
        <v>14</v>
      </c>
      <c r="J20" s="45"/>
      <c r="K20" s="44">
        <v>8</v>
      </c>
      <c r="L20" s="46">
        <v>9</v>
      </c>
      <c r="M20" s="44">
        <v>12</v>
      </c>
      <c r="N20" s="44">
        <v>23</v>
      </c>
      <c r="O20" s="44">
        <v>18</v>
      </c>
      <c r="P20" s="44">
        <v>23</v>
      </c>
      <c r="Q20" s="44">
        <v>23</v>
      </c>
      <c r="R20" s="44">
        <v>23</v>
      </c>
      <c r="S20" s="44">
        <v>3</v>
      </c>
      <c r="T20" s="44">
        <v>11</v>
      </c>
      <c r="U20" s="44">
        <v>20</v>
      </c>
      <c r="V20" s="44">
        <v>23</v>
      </c>
      <c r="W20" s="44">
        <v>23</v>
      </c>
      <c r="X20" s="44">
        <f>SUM(F20+G20+H20+I20+J20+K20+L20+M20+N20+O20+P20+Q20+R20+S20+T20+U20+V20+W20)</f>
        <v>290</v>
      </c>
      <c r="Y20" s="70"/>
      <c r="Z20" s="69" t="s">
        <v>139</v>
      </c>
    </row>
    <row r="21" spans="1:26" ht="12.75">
      <c r="A21" s="9">
        <v>19</v>
      </c>
      <c r="B21" s="57" t="s">
        <v>19</v>
      </c>
      <c r="C21" s="57" t="s">
        <v>18</v>
      </c>
      <c r="D21" s="57" t="s">
        <v>20</v>
      </c>
      <c r="E21" s="57" t="s">
        <v>21</v>
      </c>
      <c r="F21" s="53">
        <v>14</v>
      </c>
      <c r="G21" s="53">
        <v>23</v>
      </c>
      <c r="H21" s="53">
        <v>13</v>
      </c>
      <c r="I21" s="53">
        <v>15</v>
      </c>
      <c r="J21" s="54"/>
      <c r="K21" s="53">
        <v>22</v>
      </c>
      <c r="L21" s="55">
        <v>16</v>
      </c>
      <c r="M21" s="53">
        <v>18</v>
      </c>
      <c r="N21" s="53">
        <v>11</v>
      </c>
      <c r="O21" s="53">
        <v>23</v>
      </c>
      <c r="P21" s="53">
        <v>13</v>
      </c>
      <c r="Q21" s="53">
        <v>23</v>
      </c>
      <c r="R21" s="53">
        <v>23</v>
      </c>
      <c r="S21" s="53">
        <v>12</v>
      </c>
      <c r="T21" s="53">
        <v>16</v>
      </c>
      <c r="U21" s="53">
        <v>14</v>
      </c>
      <c r="V21" s="53">
        <v>11</v>
      </c>
      <c r="W21" s="53">
        <v>23</v>
      </c>
      <c r="X21" s="53">
        <f>SUM(F21+G21+H21+I21+J21+K21+L21+M21+N21+O21+P21+Q21+R21+S21+T21+U21+V21+W21)</f>
        <v>290</v>
      </c>
      <c r="Y21" s="9"/>
      <c r="Z21" s="69"/>
    </row>
    <row r="22" spans="1:28" ht="12.75">
      <c r="A22" s="9">
        <v>20</v>
      </c>
      <c r="B22" s="52" t="s">
        <v>69</v>
      </c>
      <c r="C22" s="52" t="s">
        <v>70</v>
      </c>
      <c r="D22" s="52" t="s">
        <v>71</v>
      </c>
      <c r="E22" s="52" t="s">
        <v>72</v>
      </c>
      <c r="F22" s="53">
        <v>23</v>
      </c>
      <c r="G22" s="53">
        <v>23</v>
      </c>
      <c r="H22" s="53">
        <v>23</v>
      </c>
      <c r="I22" s="53">
        <v>23</v>
      </c>
      <c r="J22" s="54"/>
      <c r="K22" s="53">
        <v>14</v>
      </c>
      <c r="L22" s="55">
        <v>17</v>
      </c>
      <c r="M22" s="53">
        <v>13</v>
      </c>
      <c r="N22" s="53">
        <v>23</v>
      </c>
      <c r="O22" s="53">
        <v>23</v>
      </c>
      <c r="P22" s="53">
        <v>23</v>
      </c>
      <c r="Q22" s="53">
        <v>14</v>
      </c>
      <c r="R22" s="53">
        <v>14</v>
      </c>
      <c r="S22" s="53">
        <v>14</v>
      </c>
      <c r="T22" s="53">
        <v>15</v>
      </c>
      <c r="U22" s="53">
        <v>16</v>
      </c>
      <c r="V22" s="53">
        <v>14</v>
      </c>
      <c r="W22" s="53">
        <v>10</v>
      </c>
      <c r="X22" s="53">
        <f>SUM(F22+G22+H22+I22+J22+K22+L22+M22+N22+O22+P22+Q22+R22+S22+T22+U22+V22+W22)</f>
        <v>302</v>
      </c>
      <c r="Y22" s="9"/>
      <c r="Z22" s="69"/>
      <c r="AB22" s="29"/>
    </row>
    <row r="23" spans="1:26" ht="12.75">
      <c r="A23" s="9">
        <v>21</v>
      </c>
      <c r="B23" s="51" t="s">
        <v>122</v>
      </c>
      <c r="C23" s="51" t="s">
        <v>123</v>
      </c>
      <c r="D23" s="51" t="s">
        <v>58</v>
      </c>
      <c r="E23" s="51" t="s">
        <v>104</v>
      </c>
      <c r="F23" s="40">
        <v>23</v>
      </c>
      <c r="G23" s="40">
        <v>23</v>
      </c>
      <c r="H23" s="40">
        <v>15</v>
      </c>
      <c r="I23" s="40">
        <v>19</v>
      </c>
      <c r="J23" s="41"/>
      <c r="K23" s="40">
        <v>22</v>
      </c>
      <c r="L23" s="42">
        <v>8</v>
      </c>
      <c r="M23" s="40">
        <v>14</v>
      </c>
      <c r="N23" s="40">
        <v>10</v>
      </c>
      <c r="O23" s="40">
        <v>23</v>
      </c>
      <c r="P23" s="40">
        <v>11</v>
      </c>
      <c r="Q23" s="40">
        <v>23</v>
      </c>
      <c r="R23" s="40">
        <v>23</v>
      </c>
      <c r="S23" s="40">
        <v>23</v>
      </c>
      <c r="T23" s="40">
        <v>23</v>
      </c>
      <c r="U23" s="40">
        <v>13</v>
      </c>
      <c r="V23" s="40">
        <v>23</v>
      </c>
      <c r="W23" s="40">
        <v>11</v>
      </c>
      <c r="X23" s="40">
        <f>SUM(F23+G23+H23+I23+J23+K23+L23+M23+N23+O23+P23+Q23+R23+S23+T23+U23+V23+W23)</f>
        <v>307</v>
      </c>
      <c r="Y23" s="9"/>
      <c r="Z23" s="69"/>
    </row>
    <row r="24" spans="1:26" ht="12.75">
      <c r="A24" s="9">
        <v>22</v>
      </c>
      <c r="B24" s="43" t="s">
        <v>118</v>
      </c>
      <c r="C24" s="43" t="s">
        <v>46</v>
      </c>
      <c r="D24" s="43" t="s">
        <v>50</v>
      </c>
      <c r="E24" s="43" t="s">
        <v>51</v>
      </c>
      <c r="F24" s="44">
        <v>5</v>
      </c>
      <c r="G24" s="44">
        <v>23</v>
      </c>
      <c r="H24" s="44">
        <v>12</v>
      </c>
      <c r="I24" s="44">
        <v>16</v>
      </c>
      <c r="J24" s="45"/>
      <c r="K24" s="44">
        <v>23</v>
      </c>
      <c r="L24" s="46">
        <v>15</v>
      </c>
      <c r="M24" s="44">
        <v>9</v>
      </c>
      <c r="N24" s="44">
        <v>23</v>
      </c>
      <c r="O24" s="44">
        <v>23</v>
      </c>
      <c r="P24" s="44">
        <v>10</v>
      </c>
      <c r="Q24" s="44">
        <v>23</v>
      </c>
      <c r="R24" s="44">
        <v>23</v>
      </c>
      <c r="S24" s="44">
        <v>23</v>
      </c>
      <c r="T24" s="44">
        <v>23</v>
      </c>
      <c r="U24" s="44">
        <v>23</v>
      </c>
      <c r="V24" s="44">
        <v>23</v>
      </c>
      <c r="W24" s="44">
        <v>23</v>
      </c>
      <c r="X24" s="44">
        <f>SUM(F24+G24+H24+I24+J24+K24+L24+M24+N24+O24+P24+Q24+R24+S24+T24+U24+V24+W24)</f>
        <v>320</v>
      </c>
      <c r="Y24" s="9"/>
      <c r="Z24" s="69"/>
    </row>
    <row r="25" spans="1:26" ht="12.75">
      <c r="A25" s="62">
        <v>23</v>
      </c>
      <c r="B25" s="63" t="s">
        <v>135</v>
      </c>
      <c r="C25" s="63" t="s">
        <v>136</v>
      </c>
      <c r="D25" s="63" t="s">
        <v>137</v>
      </c>
      <c r="E25" s="63" t="s">
        <v>138</v>
      </c>
      <c r="F25" s="64">
        <v>23</v>
      </c>
      <c r="G25" s="64">
        <v>23</v>
      </c>
      <c r="H25" s="64">
        <v>23</v>
      </c>
      <c r="I25" s="64">
        <v>23</v>
      </c>
      <c r="J25" s="65"/>
      <c r="K25" s="64">
        <v>23</v>
      </c>
      <c r="L25" s="64">
        <v>23</v>
      </c>
      <c r="M25" s="64">
        <v>23</v>
      </c>
      <c r="N25" s="64">
        <v>23</v>
      </c>
      <c r="O25" s="64">
        <v>23</v>
      </c>
      <c r="P25" s="64">
        <v>23</v>
      </c>
      <c r="Q25" s="64">
        <v>11</v>
      </c>
      <c r="R25" s="64">
        <v>15</v>
      </c>
      <c r="S25" s="64">
        <v>5</v>
      </c>
      <c r="T25" s="64">
        <v>19</v>
      </c>
      <c r="U25" s="64">
        <v>18</v>
      </c>
      <c r="V25" s="64">
        <v>23</v>
      </c>
      <c r="W25" s="64">
        <v>23</v>
      </c>
      <c r="X25" s="53">
        <f>SUM(F25+G25+H25+I25+J25+K25+L25+M25+N25+O25+P25+Q25+R25+S25+T25+U25+V25+W25)</f>
        <v>344</v>
      </c>
      <c r="Y25" s="9"/>
      <c r="Z25" s="69"/>
    </row>
    <row r="26" ht="12.75">
      <c r="A26" s="61"/>
    </row>
    <row r="27" spans="2:18" ht="12.75">
      <c r="B27" s="33" t="s">
        <v>132</v>
      </c>
      <c r="C27" s="34"/>
      <c r="D27" s="34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2:18" ht="12.75">
      <c r="B28" s="36" t="s">
        <v>131</v>
      </c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2:18" ht="12.75">
      <c r="B29" s="32" t="s">
        <v>130</v>
      </c>
      <c r="C29" s="32"/>
      <c r="D29" s="32"/>
      <c r="E29" s="32"/>
      <c r="F29" s="37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2:18" ht="12.75">
      <c r="B30" s="38" t="s">
        <v>129</v>
      </c>
      <c r="C30" s="38"/>
      <c r="D30" s="38"/>
      <c r="E30" s="38"/>
      <c r="F30" s="38"/>
      <c r="G30" s="38"/>
      <c r="H30" s="38"/>
      <c r="I30" s="38"/>
      <c r="J30" s="35"/>
      <c r="K30" s="35"/>
      <c r="L30" s="35"/>
      <c r="M30" s="35"/>
      <c r="N30" s="35"/>
      <c r="O30" s="35"/>
      <c r="P30" s="35"/>
      <c r="Q30" s="35"/>
      <c r="R30" s="35"/>
    </row>
    <row r="31" spans="2:18" ht="12.75">
      <c r="B31" s="35" t="s">
        <v>133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2:18" ht="12.75">
      <c r="B32" s="35" t="s">
        <v>125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2:18" ht="12.75">
      <c r="B33" s="35" t="s">
        <v>127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2:18" ht="12.75">
      <c r="B34" s="35" t="s">
        <v>126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2:18" ht="12.75">
      <c r="B35" s="35" t="s">
        <v>134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7" spans="5:13" ht="12.75">
      <c r="E37" s="29"/>
      <c r="F37" s="29"/>
      <c r="G37" s="29"/>
      <c r="H37" s="29"/>
      <c r="I37" s="29"/>
      <c r="J37" s="29"/>
      <c r="K37" s="29"/>
      <c r="L37" s="29"/>
      <c r="M37" s="29"/>
    </row>
  </sheetData>
  <printOptions/>
  <pageMargins left="0.14" right="0.49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Wraithbone.dk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Torben</dc:creator>
  <cp:keywords/>
  <dc:description/>
  <cp:lastModifiedBy>Torben</cp:lastModifiedBy>
  <cp:lastPrinted>2007-09-25T18:20:27Z</cp:lastPrinted>
  <dcterms:created xsi:type="dcterms:W3CDTF">2007-05-12T10:39:02Z</dcterms:created>
  <dcterms:modified xsi:type="dcterms:W3CDTF">2007-09-25T18:21:09Z</dcterms:modified>
  <cp:category/>
  <cp:version/>
  <cp:contentType/>
  <cp:contentStatus/>
</cp:coreProperties>
</file>